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bentley\Work Folders\SALARYSCHEDULES\Admin\2018-2019\"/>
    </mc:Choice>
  </mc:AlternateContent>
  <bookViews>
    <workbookView xWindow="0" yWindow="0" windowWidth="21864" windowHeight="8184"/>
  </bookViews>
  <sheets>
    <sheet name="18-19-4%" sheetId="3" r:id="rId1"/>
    <sheet name="18.19" sheetId="2" r:id="rId2"/>
    <sheet name="17.18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18" i="1" l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</calcChain>
</file>

<file path=xl/sharedStrings.xml><?xml version="1.0" encoding="utf-8"?>
<sst xmlns="http://schemas.openxmlformats.org/spreadsheetml/2006/main" count="55" uniqueCount="21">
  <si>
    <t>RED BLUFF UNION ELEMENTARY SCHOOL DISTRICT</t>
  </si>
  <si>
    <t>ASSISTANT SUPERINTENDENT SALARY SCHEDULE</t>
  </si>
  <si>
    <t>2017-2018 REVISED</t>
  </si>
  <si>
    <t>Step</t>
  </si>
  <si>
    <t>Base</t>
  </si>
  <si>
    <t>Master's</t>
  </si>
  <si>
    <t>PhD</t>
  </si>
  <si>
    <t>10 to 14</t>
  </si>
  <si>
    <t>15+</t>
  </si>
  <si>
    <t>Rules and Regulations</t>
  </si>
  <si>
    <t xml:space="preserve">The Administrative salary schedule shall be based on a 220 work day year. </t>
  </si>
  <si>
    <t>Full credit will be given to administrator for comparable prior service up to 5</t>
  </si>
  <si>
    <t>years.</t>
  </si>
  <si>
    <t xml:space="preserve">Administrator with a M.A. degree shall receive a dollar amount equivalent to </t>
  </si>
  <si>
    <t>.0107 of Step 1 base salary.</t>
  </si>
  <si>
    <t>Administrator with a PhD degree shall receive a dollar amount equivalent to</t>
  </si>
  <si>
    <t>.0214 of Step 1 base salary.</t>
  </si>
  <si>
    <t xml:space="preserve">Approved:  </t>
  </si>
  <si>
    <t>2018-2019</t>
  </si>
  <si>
    <t>2018-2019-Revised</t>
  </si>
  <si>
    <t>This salary schedule reflects an increase of 4% effective July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</si>
</sst>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3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Courier 10cpi"/>
    </font>
    <font>
      <sz val="10"/>
      <name val="Arial"/>
      <family val="2"/>
    </font>
    <font>
      <sz val="11"/>
      <name val="Arial"/>
      <family val="2"/>
    </font>
    <font>
      <sz val="11"/>
      <name val="Courier 10cpi"/>
    </font>
    <font>
      <b/>
      <sz val="11"/>
      <name val="Arial"/>
      <family val="2"/>
    </font>
    <font>
      <sz val="11"/>
      <color theme="1"/>
      <name val="Arial"/>
      <family val="2"/>
    </font>
    <font>
      <strike/>
      <sz val="11"/>
      <name val="Cambria"/>
      <family val="1"/>
    </font>
    <font>
      <sz val="11"/>
      <color rgb="FFFF0000"/>
      <name val="Courier 10cpi"/>
    </font>
    <font>
      <sz val="8"/>
      <name val="Courier 10cpi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10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1" xfId="1" applyNumberFormat="1" applyFont="1" applyBorder="1"/>
    <xf numFmtId="2" fontId="3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"/>
    </xf>
    <xf numFmtId="3" fontId="3" fillId="0" borderId="0" xfId="0" applyNumberFormat="1" applyFont="1" applyFill="1" applyBorder="1"/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0" fontId="5" fillId="0" borderId="0" xfId="0" applyNumberFormat="1" applyFont="1" applyAlignment="1">
      <alignment horizontal="left"/>
    </xf>
    <xf numFmtId="0" fontId="8" fillId="0" borderId="0" xfId="0" applyFont="1"/>
    <xf numFmtId="0" fontId="0" fillId="0" borderId="0" xfId="0" applyAlignment="1">
      <alignment horizontal="center"/>
    </xf>
    <xf numFmtId="8" fontId="9" fillId="0" borderId="0" xfId="0" applyNumberFormat="1" applyFont="1"/>
    <xf numFmtId="8" fontId="10" fillId="0" borderId="0" xfId="0" applyNumberFormat="1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/>
    <xf numFmtId="14" fontId="5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5" fillId="0" borderId="0" xfId="0" applyFont="1"/>
    <xf numFmtId="0" fontId="4" fillId="2" borderId="3" xfId="0" applyFont="1" applyFill="1" applyBorder="1" applyAlignment="1">
      <alignment horizontal="center"/>
    </xf>
    <xf numFmtId="164" fontId="0" fillId="2" borderId="1" xfId="1" applyNumberFormat="1" applyFont="1" applyFill="1" applyBorder="1"/>
    <xf numFmtId="0" fontId="4" fillId="2" borderId="5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/>
    </xf>
    <xf numFmtId="14" fontId="12" fillId="0" borderId="0" xfId="0" applyNumberFormat="1" applyFont="1"/>
    <xf numFmtId="0" fontId="6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tabSelected="1" topLeftCell="A15" workbookViewId="0">
      <selection activeCell="E39" sqref="E39"/>
    </sheetView>
  </sheetViews>
  <sheetFormatPr defaultRowHeight="13.2"/>
  <cols>
    <col min="1" max="1" width="6.5546875" customWidth="1"/>
    <col min="3" max="8" width="10.77734375" customWidth="1"/>
  </cols>
  <sheetData>
    <row r="1" spans="2:8" ht="18" customHeight="1">
      <c r="B1" s="44" t="s">
        <v>0</v>
      </c>
      <c r="C1" s="44"/>
      <c r="D1" s="44"/>
      <c r="E1" s="44"/>
      <c r="F1" s="44"/>
      <c r="G1" s="44"/>
      <c r="H1" s="44"/>
    </row>
    <row r="2" spans="2:8" ht="6" customHeight="1">
      <c r="B2" s="40"/>
      <c r="C2" s="40"/>
      <c r="D2" s="40"/>
      <c r="E2" s="40"/>
      <c r="F2" s="40"/>
      <c r="G2" s="40"/>
      <c r="H2" s="40"/>
    </row>
    <row r="3" spans="2:8" ht="18" customHeight="1">
      <c r="B3" s="44" t="s">
        <v>1</v>
      </c>
      <c r="C3" s="44"/>
      <c r="D3" s="44"/>
      <c r="E3" s="44"/>
      <c r="F3" s="44"/>
      <c r="G3" s="44"/>
      <c r="H3" s="44"/>
    </row>
    <row r="4" spans="2:8" ht="6" customHeight="1">
      <c r="B4" s="41"/>
      <c r="C4" s="41"/>
      <c r="D4" s="41"/>
      <c r="E4" s="41"/>
      <c r="F4" s="41"/>
      <c r="G4" s="41"/>
      <c r="H4" s="41"/>
    </row>
    <row r="5" spans="2:8" ht="18" customHeight="1">
      <c r="B5" s="45" t="s">
        <v>19</v>
      </c>
      <c r="C5" s="45"/>
      <c r="D5" s="45"/>
      <c r="E5" s="45"/>
      <c r="F5" s="45"/>
      <c r="G5" s="45"/>
      <c r="H5" s="45"/>
    </row>
    <row r="6" spans="2:8" ht="18" customHeight="1">
      <c r="B6" s="3"/>
      <c r="C6" s="3"/>
      <c r="D6" s="3"/>
      <c r="E6" s="4"/>
      <c r="F6" s="5"/>
      <c r="H6" s="6"/>
    </row>
    <row r="7" spans="2:8" ht="18" customHeight="1">
      <c r="B7" s="3"/>
      <c r="C7" s="3"/>
      <c r="D7" s="7" t="s">
        <v>3</v>
      </c>
      <c r="E7" s="8" t="s">
        <v>4</v>
      </c>
      <c r="F7" s="8" t="s">
        <v>5</v>
      </c>
      <c r="G7" s="8" t="s">
        <v>6</v>
      </c>
      <c r="H7" s="3"/>
    </row>
    <row r="8" spans="2:8" ht="18" customHeight="1">
      <c r="B8" s="3"/>
      <c r="C8" s="3"/>
      <c r="D8" s="36">
        <v>1</v>
      </c>
      <c r="E8" s="37">
        <v>111523.7032</v>
      </c>
      <c r="F8" s="37">
        <v>112717.02</v>
      </c>
      <c r="G8" s="37">
        <v>113910.3368</v>
      </c>
      <c r="H8" s="10"/>
    </row>
    <row r="9" spans="2:8" ht="18" customHeight="1">
      <c r="B9" s="3"/>
      <c r="C9" s="3"/>
      <c r="D9" s="11">
        <v>2</v>
      </c>
      <c r="E9" s="9">
        <v>113753.94160000001</v>
      </c>
      <c r="F9" s="9">
        <v>114947.25840000001</v>
      </c>
      <c r="G9" s="9">
        <v>116140.57520000001</v>
      </c>
      <c r="H9" s="10"/>
    </row>
    <row r="10" spans="2:8" ht="18" customHeight="1">
      <c r="B10" s="3"/>
      <c r="C10" s="3"/>
      <c r="D10" s="38">
        <v>3</v>
      </c>
      <c r="E10" s="37">
        <v>116029.17040000002</v>
      </c>
      <c r="F10" s="37">
        <v>117222.48720000002</v>
      </c>
      <c r="G10" s="37">
        <v>118415.804</v>
      </c>
      <c r="H10" s="12"/>
    </row>
    <row r="11" spans="2:8" ht="18" customHeight="1">
      <c r="B11" s="3"/>
      <c r="C11" s="3"/>
      <c r="D11" s="13">
        <v>4</v>
      </c>
      <c r="E11" s="9">
        <v>118349.38960000001</v>
      </c>
      <c r="F11" s="9">
        <v>119542.70640000001</v>
      </c>
      <c r="G11" s="9">
        <v>120736.02320000001</v>
      </c>
      <c r="H11" s="10"/>
    </row>
    <row r="12" spans="2:8" ht="18" customHeight="1">
      <c r="B12" s="3"/>
      <c r="C12" s="3"/>
      <c r="D12" s="38">
        <v>5</v>
      </c>
      <c r="E12" s="37">
        <v>120716.74160000001</v>
      </c>
      <c r="F12" s="37">
        <v>121910.05840000001</v>
      </c>
      <c r="G12" s="37">
        <v>123103.37520000001</v>
      </c>
      <c r="H12" s="10"/>
    </row>
    <row r="13" spans="2:8" ht="18" customHeight="1">
      <c r="B13" s="3"/>
      <c r="C13" s="3"/>
      <c r="D13" s="13">
        <v>6</v>
      </c>
      <c r="E13" s="9">
        <v>123131.22640000001</v>
      </c>
      <c r="F13" s="9">
        <v>124324.5432</v>
      </c>
      <c r="G13" s="9">
        <v>125517.86</v>
      </c>
      <c r="H13" s="10"/>
    </row>
    <row r="14" spans="2:8" ht="18" customHeight="1">
      <c r="B14" s="3"/>
      <c r="C14" s="3"/>
      <c r="D14" s="38">
        <v>7</v>
      </c>
      <c r="E14" s="37">
        <v>125593.9152</v>
      </c>
      <c r="F14" s="37">
        <v>126787.232</v>
      </c>
      <c r="G14" s="37">
        <v>127980.5488</v>
      </c>
      <c r="H14" s="10"/>
    </row>
    <row r="15" spans="2:8" ht="18" customHeight="1">
      <c r="B15" s="3"/>
      <c r="C15" s="3"/>
      <c r="D15" s="13">
        <v>8</v>
      </c>
      <c r="E15" s="9">
        <v>128105.8792</v>
      </c>
      <c r="F15" s="9">
        <v>129299.19600000001</v>
      </c>
      <c r="G15" s="9">
        <v>130492.51280000001</v>
      </c>
      <c r="H15" s="10"/>
    </row>
    <row r="16" spans="2:8" ht="18" customHeight="1">
      <c r="B16" s="3"/>
      <c r="C16" s="3"/>
      <c r="D16" s="38">
        <v>9</v>
      </c>
      <c r="E16" s="37">
        <v>130667.11840000001</v>
      </c>
      <c r="F16" s="37">
        <v>131860.43520000001</v>
      </c>
      <c r="G16" s="37">
        <v>133053.75200000001</v>
      </c>
      <c r="H16" s="10"/>
    </row>
    <row r="17" spans="2:8" ht="18" customHeight="1">
      <c r="B17" s="3"/>
      <c r="C17" s="3"/>
      <c r="D17" s="13" t="s">
        <v>7</v>
      </c>
      <c r="E17" s="9">
        <v>133280.84640000001</v>
      </c>
      <c r="F17" s="9">
        <v>134474.16320000001</v>
      </c>
      <c r="G17" s="9">
        <v>135667.48000000001</v>
      </c>
      <c r="H17" s="10"/>
    </row>
    <row r="18" spans="2:8" ht="18" customHeight="1">
      <c r="B18" s="3"/>
      <c r="C18" s="3"/>
      <c r="D18" s="39" t="s">
        <v>8</v>
      </c>
      <c r="E18" s="37">
        <v>135947.0632</v>
      </c>
      <c r="F18" s="37">
        <v>137140.38</v>
      </c>
      <c r="G18" s="37">
        <v>138332.62560000003</v>
      </c>
      <c r="H18" s="10"/>
    </row>
    <row r="19" spans="2:8" ht="18" customHeight="1">
      <c r="B19" s="3"/>
      <c r="C19" s="3"/>
      <c r="D19" s="3"/>
      <c r="G19" s="14"/>
      <c r="H19" s="3"/>
    </row>
    <row r="20" spans="2:8">
      <c r="B20" s="3"/>
      <c r="C20" s="3"/>
      <c r="D20" s="3"/>
      <c r="E20" s="16"/>
      <c r="F20" s="16"/>
      <c r="G20" s="3"/>
      <c r="H20" s="3"/>
    </row>
    <row r="21" spans="2:8" ht="13.8">
      <c r="B21" s="17"/>
      <c r="C21" s="17"/>
      <c r="D21" s="17"/>
      <c r="E21" s="17"/>
      <c r="F21" s="17"/>
      <c r="G21" s="17"/>
      <c r="H21" s="18"/>
    </row>
    <row r="22" spans="2:8" ht="13.8">
      <c r="B22" s="46" t="s">
        <v>9</v>
      </c>
      <c r="C22" s="46"/>
      <c r="D22" s="46"/>
      <c r="E22" s="18"/>
      <c r="F22" s="18"/>
      <c r="G22" s="18"/>
      <c r="H22" s="18"/>
    </row>
    <row r="23" spans="2:8" ht="13.8">
      <c r="B23" s="42"/>
      <c r="C23" s="42"/>
      <c r="D23" s="42"/>
      <c r="E23" s="18"/>
      <c r="F23" s="18"/>
      <c r="G23" s="18"/>
      <c r="H23" s="18"/>
    </row>
    <row r="24" spans="2:8" ht="13.8">
      <c r="B24" s="20">
        <v>1</v>
      </c>
      <c r="C24" s="47" t="s">
        <v>10</v>
      </c>
      <c r="D24" s="47"/>
      <c r="E24" s="47"/>
      <c r="F24" s="47"/>
      <c r="G24" s="47"/>
      <c r="H24" s="47"/>
    </row>
    <row r="25" spans="2:8" ht="13.8">
      <c r="B25" s="20"/>
      <c r="C25" s="43"/>
      <c r="D25" s="43"/>
      <c r="E25" s="43"/>
      <c r="F25" s="43"/>
      <c r="G25" s="43"/>
      <c r="H25" s="43"/>
    </row>
    <row r="26" spans="2:8" ht="13.8">
      <c r="B26" s="20">
        <v>2</v>
      </c>
      <c r="C26" s="43" t="s">
        <v>11</v>
      </c>
      <c r="D26" s="43"/>
      <c r="E26" s="43"/>
      <c r="F26" s="43"/>
      <c r="G26" s="43"/>
      <c r="H26" s="43"/>
    </row>
    <row r="27" spans="2:8" ht="13.8">
      <c r="B27" s="22"/>
      <c r="C27" s="43" t="s">
        <v>12</v>
      </c>
      <c r="D27" s="18"/>
      <c r="E27" s="18"/>
      <c r="F27" s="18"/>
      <c r="G27" s="18"/>
      <c r="H27" s="18"/>
    </row>
    <row r="28" spans="2:8" ht="13.8">
      <c r="B28" s="22"/>
      <c r="C28" s="43"/>
      <c r="D28" s="43"/>
      <c r="E28" s="43"/>
      <c r="F28" s="43"/>
      <c r="G28" s="43"/>
      <c r="H28" s="43"/>
    </row>
    <row r="29" spans="2:8" ht="13.8">
      <c r="B29" s="20">
        <v>3</v>
      </c>
      <c r="C29" s="43" t="s">
        <v>13</v>
      </c>
      <c r="D29" s="43"/>
      <c r="E29" s="43"/>
      <c r="F29" s="43"/>
      <c r="G29" s="43"/>
      <c r="H29" s="43"/>
    </row>
    <row r="30" spans="2:8" ht="13.8">
      <c r="B30" s="22"/>
      <c r="C30" s="23" t="s">
        <v>14</v>
      </c>
      <c r="D30" s="43"/>
      <c r="E30" s="43"/>
      <c r="F30" s="43"/>
      <c r="G30" s="43"/>
      <c r="H30" s="43"/>
    </row>
    <row r="31" spans="2:8" ht="13.8">
      <c r="B31" s="20"/>
    </row>
    <row r="32" spans="2:8" ht="13.8">
      <c r="B32" s="22">
        <v>4</v>
      </c>
      <c r="C32" s="24" t="s">
        <v>15</v>
      </c>
      <c r="D32" s="24"/>
      <c r="E32" s="24"/>
      <c r="F32" s="24"/>
      <c r="G32" s="24"/>
      <c r="H32" s="24"/>
    </row>
    <row r="33" spans="2:8" ht="13.8">
      <c r="B33" s="25"/>
      <c r="C33" s="48" t="s">
        <v>16</v>
      </c>
      <c r="D33" s="48"/>
      <c r="E33" s="48"/>
      <c r="F33" s="48"/>
      <c r="G33" s="26"/>
      <c r="H33" s="18"/>
    </row>
    <row r="34" spans="2:8" ht="13.8">
      <c r="B34" s="20"/>
    </row>
    <row r="35" spans="2:8" ht="13.8">
      <c r="B35" s="50" t="s">
        <v>20</v>
      </c>
    </row>
    <row r="36" spans="2:8">
      <c r="B36" s="25"/>
    </row>
    <row r="37" spans="2:8" ht="13.8">
      <c r="B37" s="28"/>
    </row>
    <row r="38" spans="2:8" ht="13.8">
      <c r="B38" s="29"/>
      <c r="C38" s="43"/>
      <c r="D38" s="43"/>
      <c r="E38" s="43"/>
      <c r="F38" s="43"/>
      <c r="G38" s="43"/>
      <c r="H38" s="43"/>
    </row>
    <row r="39" spans="2:8" ht="13.8">
      <c r="B39" s="30" t="s">
        <v>17</v>
      </c>
      <c r="C39" s="49">
        <v>43574</v>
      </c>
      <c r="D39" s="43"/>
      <c r="E39" s="43"/>
      <c r="F39" s="43"/>
      <c r="G39" s="43"/>
      <c r="H39" s="43"/>
    </row>
  </sheetData>
  <mergeCells count="6">
    <mergeCell ref="B1:H1"/>
    <mergeCell ref="B3:H3"/>
    <mergeCell ref="B5:H5"/>
    <mergeCell ref="B22:D22"/>
    <mergeCell ref="C24:H24"/>
    <mergeCell ref="C33:F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workbookViewId="0">
      <selection sqref="A1:XFD1048576"/>
    </sheetView>
  </sheetViews>
  <sheetFormatPr defaultRowHeight="13.2"/>
  <cols>
    <col min="1" max="1" width="6.5546875" customWidth="1"/>
    <col min="3" max="9" width="10.77734375" customWidth="1"/>
  </cols>
  <sheetData>
    <row r="1" spans="2:9" ht="18" customHeight="1">
      <c r="B1" s="44" t="s">
        <v>0</v>
      </c>
      <c r="C1" s="44"/>
      <c r="D1" s="44"/>
      <c r="E1" s="44"/>
      <c r="F1" s="44"/>
      <c r="G1" s="44"/>
      <c r="H1" s="44"/>
      <c r="I1" s="44"/>
    </row>
    <row r="2" spans="2:9" ht="6" customHeight="1">
      <c r="B2" s="32"/>
      <c r="C2" s="32"/>
      <c r="D2" s="32"/>
      <c r="E2" s="32"/>
      <c r="F2" s="32"/>
      <c r="G2" s="32"/>
      <c r="H2" s="32"/>
      <c r="I2" s="32"/>
    </row>
    <row r="3" spans="2:9" ht="18" customHeight="1">
      <c r="B3" s="44" t="s">
        <v>1</v>
      </c>
      <c r="C3" s="44"/>
      <c r="D3" s="44"/>
      <c r="E3" s="44"/>
      <c r="F3" s="44"/>
      <c r="G3" s="44"/>
      <c r="H3" s="44"/>
      <c r="I3" s="44"/>
    </row>
    <row r="4" spans="2:9" ht="6" customHeight="1">
      <c r="B4" s="33"/>
      <c r="C4" s="33"/>
      <c r="D4" s="33"/>
      <c r="E4" s="33"/>
      <c r="F4" s="33"/>
      <c r="G4" s="33"/>
      <c r="H4" s="33"/>
      <c r="I4" s="33"/>
    </row>
    <row r="5" spans="2:9" ht="18" customHeight="1">
      <c r="B5" s="45" t="s">
        <v>18</v>
      </c>
      <c r="C5" s="45"/>
      <c r="D5" s="45"/>
      <c r="E5" s="45"/>
      <c r="F5" s="45"/>
      <c r="G5" s="45"/>
      <c r="H5" s="45"/>
      <c r="I5" s="45"/>
    </row>
    <row r="6" spans="2:9" ht="18" customHeight="1">
      <c r="B6" s="3"/>
      <c r="C6" s="3"/>
      <c r="D6" s="3"/>
      <c r="E6" s="4"/>
      <c r="F6" s="5"/>
      <c r="I6" s="6"/>
    </row>
    <row r="7" spans="2:9" ht="18" customHeight="1">
      <c r="B7" s="3"/>
      <c r="C7" s="3"/>
      <c r="D7" s="7" t="s">
        <v>3</v>
      </c>
      <c r="E7" s="8" t="s">
        <v>4</v>
      </c>
      <c r="F7" s="8" t="s">
        <v>5</v>
      </c>
      <c r="G7" s="8" t="s">
        <v>6</v>
      </c>
      <c r="I7" s="3"/>
    </row>
    <row r="8" spans="2:9" ht="18" customHeight="1">
      <c r="B8" s="3"/>
      <c r="C8" s="3"/>
      <c r="D8" s="36">
        <v>1</v>
      </c>
      <c r="E8" s="37">
        <f>104111*1.03</f>
        <v>107234.33</v>
      </c>
      <c r="F8" s="37">
        <f>105225*1.03</f>
        <v>108381.75</v>
      </c>
      <c r="G8" s="37">
        <f>106339*1.03</f>
        <v>109529.17</v>
      </c>
      <c r="I8" s="10"/>
    </row>
    <row r="9" spans="2:9" ht="18" customHeight="1">
      <c r="B9" s="3"/>
      <c r="C9" s="3"/>
      <c r="D9" s="11">
        <v>2</v>
      </c>
      <c r="E9" s="9">
        <f>106193*1.03</f>
        <v>109378.79000000001</v>
      </c>
      <c r="F9" s="9">
        <f>107307*1.03</f>
        <v>110526.21</v>
      </c>
      <c r="G9" s="9">
        <f>108421*1.03</f>
        <v>111673.63</v>
      </c>
      <c r="I9" s="10"/>
    </row>
    <row r="10" spans="2:9" ht="18" customHeight="1">
      <c r="B10" s="3"/>
      <c r="C10" s="3"/>
      <c r="D10" s="38">
        <v>3</v>
      </c>
      <c r="E10" s="37">
        <f>108317*1.03</f>
        <v>111566.51000000001</v>
      </c>
      <c r="F10" s="37">
        <f>109431*1.03</f>
        <v>112713.93000000001</v>
      </c>
      <c r="G10" s="37">
        <f>110545*1.03</f>
        <v>113861.35</v>
      </c>
      <c r="I10" s="12"/>
    </row>
    <row r="11" spans="2:9" ht="18" customHeight="1">
      <c r="B11" s="3"/>
      <c r="C11" s="3"/>
      <c r="D11" s="13">
        <v>4</v>
      </c>
      <c r="E11" s="9">
        <f>110483*1.03</f>
        <v>113797.49</v>
      </c>
      <c r="F11" s="9">
        <f>111597*1.03</f>
        <v>114944.91</v>
      </c>
      <c r="G11" s="9">
        <f>112711*1.03</f>
        <v>116092.33</v>
      </c>
      <c r="I11" s="10"/>
    </row>
    <row r="12" spans="2:9" ht="18" customHeight="1">
      <c r="B12" s="3"/>
      <c r="C12" s="3"/>
      <c r="D12" s="38">
        <v>5</v>
      </c>
      <c r="E12" s="37">
        <f>112693*1.03</f>
        <v>116073.79000000001</v>
      </c>
      <c r="F12" s="37">
        <f>113807*1.03</f>
        <v>117221.21</v>
      </c>
      <c r="G12" s="37">
        <f>114921*1.03</f>
        <v>118368.63</v>
      </c>
      <c r="I12" s="10"/>
    </row>
    <row r="13" spans="2:9" ht="18" customHeight="1">
      <c r="B13" s="3"/>
      <c r="C13" s="3"/>
      <c r="D13" s="13">
        <v>6</v>
      </c>
      <c r="E13" s="9">
        <f>114947*1.03</f>
        <v>118395.41</v>
      </c>
      <c r="F13" s="9">
        <f>116061*1.03</f>
        <v>119542.83</v>
      </c>
      <c r="G13" s="9">
        <f>117175*1.03</f>
        <v>120690.25</v>
      </c>
      <c r="I13" s="10"/>
    </row>
    <row r="14" spans="2:9" ht="18" customHeight="1">
      <c r="B14" s="3"/>
      <c r="C14" s="3"/>
      <c r="D14" s="38">
        <v>7</v>
      </c>
      <c r="E14" s="37">
        <f>117246*1.03</f>
        <v>120763.38</v>
      </c>
      <c r="F14" s="37">
        <f>118360*1.03</f>
        <v>121910.8</v>
      </c>
      <c r="G14" s="37">
        <f>119474*1.03</f>
        <v>123058.22</v>
      </c>
      <c r="I14" s="10"/>
    </row>
    <row r="15" spans="2:9" ht="18" customHeight="1">
      <c r="B15" s="3"/>
      <c r="C15" s="3"/>
      <c r="D15" s="13">
        <v>8</v>
      </c>
      <c r="E15" s="9">
        <f>119591*1.03</f>
        <v>123178.73</v>
      </c>
      <c r="F15" s="9">
        <f>120705*1.03</f>
        <v>124326.15000000001</v>
      </c>
      <c r="G15" s="9">
        <f>121819*1.03</f>
        <v>125473.57</v>
      </c>
      <c r="I15" s="10"/>
    </row>
    <row r="16" spans="2:9" ht="18" customHeight="1">
      <c r="B16" s="3"/>
      <c r="C16" s="3"/>
      <c r="D16" s="38">
        <v>9</v>
      </c>
      <c r="E16" s="37">
        <f>121982*1.03</f>
        <v>125641.46</v>
      </c>
      <c r="F16" s="37">
        <f>123096*1.03</f>
        <v>126788.88</v>
      </c>
      <c r="G16" s="37">
        <f>124210*1.03</f>
        <v>127936.3</v>
      </c>
      <c r="I16" s="10"/>
    </row>
    <row r="17" spans="2:9" ht="18" customHeight="1">
      <c r="B17" s="3"/>
      <c r="C17" s="3"/>
      <c r="D17" s="13" t="s">
        <v>7</v>
      </c>
      <c r="E17" s="9">
        <f>124422*1.03</f>
        <v>128154.66</v>
      </c>
      <c r="F17" s="9">
        <f>125536*1.03</f>
        <v>129302.08</v>
      </c>
      <c r="G17" s="9">
        <f>126650*1.03</f>
        <v>130449.5</v>
      </c>
      <c r="I17" s="10"/>
    </row>
    <row r="18" spans="2:9" ht="18" customHeight="1">
      <c r="B18" s="3"/>
      <c r="C18" s="3"/>
      <c r="D18" s="39" t="s">
        <v>8</v>
      </c>
      <c r="E18" s="37">
        <f>126911*1.03</f>
        <v>130718.33</v>
      </c>
      <c r="F18" s="37">
        <f>128025*1.03</f>
        <v>131865.75</v>
      </c>
      <c r="G18" s="37">
        <f>129138*1.03</f>
        <v>133012.14000000001</v>
      </c>
      <c r="I18" s="10"/>
    </row>
    <row r="19" spans="2:9" ht="18" customHeight="1">
      <c r="B19" s="3"/>
      <c r="C19" s="3"/>
      <c r="D19" s="3"/>
      <c r="G19" s="14"/>
      <c r="H19" s="15"/>
      <c r="I19" s="3"/>
    </row>
    <row r="20" spans="2:9">
      <c r="B20" s="3"/>
      <c r="C20" s="3"/>
      <c r="D20" s="3"/>
      <c r="E20" s="16"/>
      <c r="F20" s="16"/>
      <c r="G20" s="3"/>
      <c r="H20" s="3"/>
      <c r="I20" s="3"/>
    </row>
    <row r="21" spans="2:9" ht="13.8">
      <c r="B21" s="17"/>
      <c r="C21" s="17"/>
      <c r="D21" s="17"/>
      <c r="E21" s="17"/>
      <c r="F21" s="17"/>
      <c r="G21" s="17"/>
      <c r="H21" s="18"/>
      <c r="I21" s="18"/>
    </row>
    <row r="22" spans="2:9" ht="13.8">
      <c r="B22" s="46" t="s">
        <v>9</v>
      </c>
      <c r="C22" s="46"/>
      <c r="D22" s="46"/>
      <c r="E22" s="18"/>
      <c r="F22" s="18"/>
      <c r="G22" s="18"/>
      <c r="H22" s="18"/>
      <c r="I22" s="18"/>
    </row>
    <row r="23" spans="2:9" ht="13.8">
      <c r="B23" s="34"/>
      <c r="C23" s="34"/>
      <c r="D23" s="34"/>
      <c r="E23" s="18"/>
      <c r="F23" s="18"/>
      <c r="G23" s="18"/>
      <c r="H23" s="18"/>
      <c r="I23" s="18"/>
    </row>
    <row r="24" spans="2:9" ht="13.8">
      <c r="B24" s="20">
        <v>1</v>
      </c>
      <c r="C24" s="47" t="s">
        <v>10</v>
      </c>
      <c r="D24" s="47"/>
      <c r="E24" s="47"/>
      <c r="F24" s="47"/>
      <c r="G24" s="47"/>
      <c r="H24" s="47"/>
      <c r="I24" s="47"/>
    </row>
    <row r="25" spans="2:9" ht="13.8">
      <c r="B25" s="20"/>
      <c r="C25" s="35"/>
      <c r="D25" s="35"/>
      <c r="E25" s="35"/>
      <c r="F25" s="35"/>
      <c r="G25" s="35"/>
      <c r="H25" s="35"/>
      <c r="I25" s="35"/>
    </row>
    <row r="26" spans="2:9" ht="13.8">
      <c r="B26" s="20">
        <v>2</v>
      </c>
      <c r="C26" s="35" t="s">
        <v>11</v>
      </c>
      <c r="D26" s="35"/>
      <c r="E26" s="35"/>
      <c r="F26" s="35"/>
      <c r="G26" s="35"/>
      <c r="H26" s="35"/>
      <c r="I26" s="35"/>
    </row>
    <row r="27" spans="2:9" ht="13.8">
      <c r="B27" s="22"/>
      <c r="C27" s="35" t="s">
        <v>12</v>
      </c>
      <c r="D27" s="18"/>
      <c r="E27" s="18"/>
      <c r="F27" s="18"/>
      <c r="G27" s="18"/>
      <c r="H27" s="18"/>
      <c r="I27" s="18"/>
    </row>
    <row r="28" spans="2:9" ht="13.8">
      <c r="B28" s="22"/>
      <c r="C28" s="35"/>
      <c r="D28" s="35"/>
      <c r="E28" s="35"/>
      <c r="F28" s="35"/>
      <c r="G28" s="35"/>
      <c r="H28" s="35"/>
      <c r="I28" s="35"/>
    </row>
    <row r="29" spans="2:9" ht="13.8">
      <c r="B29" s="20">
        <v>3</v>
      </c>
      <c r="C29" s="35" t="s">
        <v>13</v>
      </c>
      <c r="D29" s="35"/>
      <c r="E29" s="35"/>
      <c r="F29" s="35"/>
      <c r="G29" s="35"/>
      <c r="H29" s="35"/>
      <c r="I29" s="35"/>
    </row>
    <row r="30" spans="2:9" ht="13.8">
      <c r="B30" s="22"/>
      <c r="C30" s="23" t="s">
        <v>14</v>
      </c>
      <c r="D30" s="35"/>
      <c r="E30" s="35"/>
      <c r="F30" s="35"/>
      <c r="G30" s="35"/>
      <c r="H30" s="35"/>
      <c r="I30" s="35"/>
    </row>
    <row r="31" spans="2:9" ht="13.8">
      <c r="B31" s="20"/>
    </row>
    <row r="32" spans="2:9" ht="13.8">
      <c r="B32" s="22">
        <v>4</v>
      </c>
      <c r="C32" s="24" t="s">
        <v>15</v>
      </c>
      <c r="D32" s="24"/>
      <c r="E32" s="24"/>
      <c r="F32" s="24"/>
      <c r="G32" s="24"/>
      <c r="H32" s="24"/>
      <c r="I32" s="24"/>
    </row>
    <row r="33" spans="2:9" ht="13.8">
      <c r="B33" s="25"/>
      <c r="C33" s="48" t="s">
        <v>16</v>
      </c>
      <c r="D33" s="48"/>
      <c r="E33" s="48"/>
      <c r="F33" s="48"/>
      <c r="G33" s="26"/>
      <c r="H33" s="27"/>
      <c r="I33" s="18"/>
    </row>
    <row r="34" spans="2:9" ht="13.8">
      <c r="B34" s="20"/>
    </row>
    <row r="35" spans="2:9" ht="13.8">
      <c r="B35" s="22"/>
    </row>
    <row r="36" spans="2:9">
      <c r="B36" s="25"/>
    </row>
    <row r="37" spans="2:9" ht="13.8">
      <c r="B37" s="28"/>
    </row>
    <row r="38" spans="2:9" ht="13.8">
      <c r="B38" s="29"/>
      <c r="C38" s="35"/>
      <c r="D38" s="35"/>
      <c r="E38" s="35"/>
      <c r="F38" s="35"/>
      <c r="G38" s="35"/>
      <c r="H38" s="35"/>
      <c r="I38" s="35"/>
    </row>
    <row r="39" spans="2:9" ht="13.8">
      <c r="B39" s="30" t="s">
        <v>17</v>
      </c>
      <c r="C39" s="31"/>
      <c r="D39" s="35"/>
      <c r="E39" s="35"/>
      <c r="F39" s="35"/>
      <c r="G39" s="35"/>
      <c r="H39" s="35"/>
      <c r="I39" s="35"/>
    </row>
  </sheetData>
  <mergeCells count="6">
    <mergeCell ref="C33:F33"/>
    <mergeCell ref="B1:I1"/>
    <mergeCell ref="B3:I3"/>
    <mergeCell ref="B5:I5"/>
    <mergeCell ref="B22:D22"/>
    <mergeCell ref="C24:I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workbookViewId="0">
      <selection sqref="A1:XFD1048576"/>
    </sheetView>
  </sheetViews>
  <sheetFormatPr defaultRowHeight="13.2"/>
  <cols>
    <col min="1" max="1" width="6.5546875" customWidth="1"/>
    <col min="3" max="9" width="10.77734375" customWidth="1"/>
  </cols>
  <sheetData>
    <row r="1" spans="2:9" ht="18" customHeight="1">
      <c r="B1" s="44" t="s">
        <v>0</v>
      </c>
      <c r="C1" s="44"/>
      <c r="D1" s="44"/>
      <c r="E1" s="44"/>
      <c r="F1" s="44"/>
      <c r="G1" s="44"/>
      <c r="H1" s="44"/>
      <c r="I1" s="44"/>
    </row>
    <row r="2" spans="2:9" ht="6" customHeight="1">
      <c r="B2" s="1"/>
      <c r="C2" s="1"/>
      <c r="D2" s="1"/>
      <c r="E2" s="1"/>
      <c r="F2" s="1"/>
      <c r="G2" s="1"/>
      <c r="H2" s="1"/>
      <c r="I2" s="1"/>
    </row>
    <row r="3" spans="2:9" ht="18" customHeight="1">
      <c r="B3" s="44" t="s">
        <v>1</v>
      </c>
      <c r="C3" s="44"/>
      <c r="D3" s="44"/>
      <c r="E3" s="44"/>
      <c r="F3" s="44"/>
      <c r="G3" s="44"/>
      <c r="H3" s="44"/>
      <c r="I3" s="44"/>
    </row>
    <row r="4" spans="2:9" ht="6" customHeight="1">
      <c r="B4" s="2"/>
      <c r="C4" s="2"/>
      <c r="D4" s="2"/>
      <c r="E4" s="2"/>
      <c r="F4" s="2"/>
      <c r="G4" s="2"/>
      <c r="H4" s="2"/>
      <c r="I4" s="2"/>
    </row>
    <row r="5" spans="2:9" ht="18" customHeight="1">
      <c r="B5" s="45" t="s">
        <v>2</v>
      </c>
      <c r="C5" s="45"/>
      <c r="D5" s="45"/>
      <c r="E5" s="45"/>
      <c r="F5" s="45"/>
      <c r="G5" s="45"/>
      <c r="H5" s="45"/>
      <c r="I5" s="45"/>
    </row>
    <row r="6" spans="2:9" ht="18" customHeight="1">
      <c r="B6" s="3"/>
      <c r="C6" s="3"/>
      <c r="D6" s="3"/>
      <c r="E6" s="4"/>
      <c r="F6" s="5"/>
      <c r="I6" s="6"/>
    </row>
    <row r="7" spans="2:9" ht="18" customHeight="1">
      <c r="B7" s="3"/>
      <c r="C7" s="3"/>
      <c r="D7" s="7" t="s">
        <v>3</v>
      </c>
      <c r="E7" s="8" t="s">
        <v>4</v>
      </c>
      <c r="F7" s="8" t="s">
        <v>5</v>
      </c>
      <c r="G7" s="8" t="s">
        <v>6</v>
      </c>
      <c r="I7" s="3"/>
    </row>
    <row r="8" spans="2:9" ht="18" customHeight="1">
      <c r="B8" s="3"/>
      <c r="C8" s="3"/>
      <c r="D8" s="36">
        <v>1</v>
      </c>
      <c r="E8" s="37">
        <f>104111*1.03</f>
        <v>107234.33</v>
      </c>
      <c r="F8" s="37">
        <f>105225*1.03</f>
        <v>108381.75</v>
      </c>
      <c r="G8" s="37">
        <f>106339*1.03</f>
        <v>109529.17</v>
      </c>
      <c r="I8" s="10"/>
    </row>
    <row r="9" spans="2:9" ht="18" customHeight="1">
      <c r="B9" s="3"/>
      <c r="C9" s="3"/>
      <c r="D9" s="11">
        <v>2</v>
      </c>
      <c r="E9" s="9">
        <f>106193*1.03</f>
        <v>109378.79000000001</v>
      </c>
      <c r="F9" s="9">
        <f>107307*1.03</f>
        <v>110526.21</v>
      </c>
      <c r="G9" s="9">
        <f>108421*1.03</f>
        <v>111673.63</v>
      </c>
      <c r="I9" s="10"/>
    </row>
    <row r="10" spans="2:9" ht="18" customHeight="1">
      <c r="B10" s="3"/>
      <c r="C10" s="3"/>
      <c r="D10" s="38">
        <v>3</v>
      </c>
      <c r="E10" s="37">
        <f>108317*1.03</f>
        <v>111566.51000000001</v>
      </c>
      <c r="F10" s="37">
        <f>109431*1.03</f>
        <v>112713.93000000001</v>
      </c>
      <c r="G10" s="37">
        <f>110545*1.03</f>
        <v>113861.35</v>
      </c>
      <c r="I10" s="12"/>
    </row>
    <row r="11" spans="2:9" ht="18" customHeight="1">
      <c r="B11" s="3"/>
      <c r="C11" s="3"/>
      <c r="D11" s="13">
        <v>4</v>
      </c>
      <c r="E11" s="9">
        <f>110483*1.03</f>
        <v>113797.49</v>
      </c>
      <c r="F11" s="9">
        <f>111597*1.03</f>
        <v>114944.91</v>
      </c>
      <c r="G11" s="9">
        <f>112711*1.03</f>
        <v>116092.33</v>
      </c>
      <c r="I11" s="10"/>
    </row>
    <row r="12" spans="2:9" ht="18" customHeight="1">
      <c r="B12" s="3"/>
      <c r="C12" s="3"/>
      <c r="D12" s="38">
        <v>5</v>
      </c>
      <c r="E12" s="37">
        <f>112693*1.03</f>
        <v>116073.79000000001</v>
      </c>
      <c r="F12" s="37">
        <f>113807*1.03</f>
        <v>117221.21</v>
      </c>
      <c r="G12" s="37">
        <f>114921*1.03</f>
        <v>118368.63</v>
      </c>
      <c r="I12" s="10"/>
    </row>
    <row r="13" spans="2:9" ht="18" customHeight="1">
      <c r="B13" s="3"/>
      <c r="C13" s="3"/>
      <c r="D13" s="13">
        <v>6</v>
      </c>
      <c r="E13" s="9">
        <f>114947*1.03</f>
        <v>118395.41</v>
      </c>
      <c r="F13" s="9">
        <f>116061*1.03</f>
        <v>119542.83</v>
      </c>
      <c r="G13" s="9">
        <f>117175*1.03</f>
        <v>120690.25</v>
      </c>
      <c r="I13" s="10"/>
    </row>
    <row r="14" spans="2:9" ht="18" customHeight="1">
      <c r="B14" s="3"/>
      <c r="C14" s="3"/>
      <c r="D14" s="38">
        <v>7</v>
      </c>
      <c r="E14" s="37">
        <f>117246*1.03</f>
        <v>120763.38</v>
      </c>
      <c r="F14" s="37">
        <f>118360*1.03</f>
        <v>121910.8</v>
      </c>
      <c r="G14" s="37">
        <f>119474*1.03</f>
        <v>123058.22</v>
      </c>
      <c r="I14" s="10"/>
    </row>
    <row r="15" spans="2:9" ht="18" customHeight="1">
      <c r="B15" s="3"/>
      <c r="C15" s="3"/>
      <c r="D15" s="13">
        <v>8</v>
      </c>
      <c r="E15" s="9">
        <f>119591*1.03</f>
        <v>123178.73</v>
      </c>
      <c r="F15" s="9">
        <f>120705*1.03</f>
        <v>124326.15000000001</v>
      </c>
      <c r="G15" s="9">
        <f>121819*1.03</f>
        <v>125473.57</v>
      </c>
      <c r="I15" s="10"/>
    </row>
    <row r="16" spans="2:9" ht="18" customHeight="1">
      <c r="B16" s="3"/>
      <c r="C16" s="3"/>
      <c r="D16" s="38">
        <v>9</v>
      </c>
      <c r="E16" s="37">
        <f>121982*1.03</f>
        <v>125641.46</v>
      </c>
      <c r="F16" s="37">
        <f>123096*1.03</f>
        <v>126788.88</v>
      </c>
      <c r="G16" s="37">
        <f>124210*1.03</f>
        <v>127936.3</v>
      </c>
      <c r="I16" s="10"/>
    </row>
    <row r="17" spans="2:9" ht="18" customHeight="1">
      <c r="B17" s="3"/>
      <c r="C17" s="3"/>
      <c r="D17" s="13" t="s">
        <v>7</v>
      </c>
      <c r="E17" s="9">
        <f>124422*1.03</f>
        <v>128154.66</v>
      </c>
      <c r="F17" s="9">
        <f>125536*1.03</f>
        <v>129302.08</v>
      </c>
      <c r="G17" s="9">
        <f>126650*1.03</f>
        <v>130449.5</v>
      </c>
      <c r="I17" s="10"/>
    </row>
    <row r="18" spans="2:9" ht="18" customHeight="1">
      <c r="B18" s="3"/>
      <c r="C18" s="3"/>
      <c r="D18" s="39" t="s">
        <v>8</v>
      </c>
      <c r="E18" s="37">
        <f>126911*1.03</f>
        <v>130718.33</v>
      </c>
      <c r="F18" s="37">
        <f>128025*1.03</f>
        <v>131865.75</v>
      </c>
      <c r="G18" s="37">
        <f>129138*1.03</f>
        <v>133012.14000000001</v>
      </c>
      <c r="I18" s="10"/>
    </row>
    <row r="19" spans="2:9" ht="18" customHeight="1">
      <c r="B19" s="3"/>
      <c r="C19" s="3"/>
      <c r="D19" s="3"/>
      <c r="G19" s="14"/>
      <c r="H19" s="15"/>
      <c r="I19" s="3"/>
    </row>
    <row r="20" spans="2:9">
      <c r="B20" s="3"/>
      <c r="C20" s="3"/>
      <c r="D20" s="3"/>
      <c r="E20" s="16"/>
      <c r="F20" s="16"/>
      <c r="G20" s="3"/>
      <c r="H20" s="3"/>
      <c r="I20" s="3"/>
    </row>
    <row r="21" spans="2:9" ht="13.8">
      <c r="B21" s="17"/>
      <c r="C21" s="17"/>
      <c r="D21" s="17"/>
      <c r="E21" s="17"/>
      <c r="F21" s="17"/>
      <c r="G21" s="17"/>
      <c r="H21" s="18"/>
      <c r="I21" s="18"/>
    </row>
    <row r="22" spans="2:9" ht="13.8">
      <c r="B22" s="46" t="s">
        <v>9</v>
      </c>
      <c r="C22" s="46"/>
      <c r="D22" s="46"/>
      <c r="E22" s="18"/>
      <c r="F22" s="18"/>
      <c r="G22" s="18"/>
      <c r="H22" s="18"/>
      <c r="I22" s="18"/>
    </row>
    <row r="23" spans="2:9" ht="13.8">
      <c r="B23" s="19"/>
      <c r="C23" s="19"/>
      <c r="D23" s="19"/>
      <c r="E23" s="18"/>
      <c r="F23" s="18"/>
      <c r="G23" s="18"/>
      <c r="H23" s="18"/>
      <c r="I23" s="18"/>
    </row>
    <row r="24" spans="2:9" ht="13.8">
      <c r="B24" s="20">
        <v>1</v>
      </c>
      <c r="C24" s="47" t="s">
        <v>10</v>
      </c>
      <c r="D24" s="47"/>
      <c r="E24" s="47"/>
      <c r="F24" s="47"/>
      <c r="G24" s="47"/>
      <c r="H24" s="47"/>
      <c r="I24" s="47"/>
    </row>
    <row r="25" spans="2:9" ht="13.8">
      <c r="B25" s="20"/>
      <c r="C25" s="21"/>
      <c r="D25" s="21"/>
      <c r="E25" s="21"/>
      <c r="F25" s="21"/>
      <c r="G25" s="21"/>
      <c r="H25" s="21"/>
      <c r="I25" s="21"/>
    </row>
    <row r="26" spans="2:9" ht="13.8">
      <c r="B26" s="20">
        <v>2</v>
      </c>
      <c r="C26" s="21" t="s">
        <v>11</v>
      </c>
      <c r="D26" s="21"/>
      <c r="E26" s="21"/>
      <c r="F26" s="21"/>
      <c r="G26" s="21"/>
      <c r="H26" s="21"/>
      <c r="I26" s="21"/>
    </row>
    <row r="27" spans="2:9" ht="13.8">
      <c r="B27" s="22"/>
      <c r="C27" s="21" t="s">
        <v>12</v>
      </c>
      <c r="D27" s="18"/>
      <c r="E27" s="18"/>
      <c r="F27" s="18"/>
      <c r="G27" s="18"/>
      <c r="H27" s="18"/>
      <c r="I27" s="18"/>
    </row>
    <row r="28" spans="2:9" ht="13.8">
      <c r="B28" s="22"/>
      <c r="C28" s="21"/>
      <c r="D28" s="21"/>
      <c r="E28" s="21"/>
      <c r="F28" s="21"/>
      <c r="G28" s="21"/>
      <c r="H28" s="21"/>
      <c r="I28" s="21"/>
    </row>
    <row r="29" spans="2:9" ht="13.8">
      <c r="B29" s="20">
        <v>3</v>
      </c>
      <c r="C29" s="21" t="s">
        <v>13</v>
      </c>
      <c r="D29" s="21"/>
      <c r="E29" s="21"/>
      <c r="F29" s="21"/>
      <c r="G29" s="21"/>
      <c r="H29" s="21"/>
      <c r="I29" s="21"/>
    </row>
    <row r="30" spans="2:9" ht="13.8">
      <c r="B30" s="22"/>
      <c r="C30" s="23" t="s">
        <v>14</v>
      </c>
      <c r="D30" s="21"/>
      <c r="E30" s="21"/>
      <c r="F30" s="21"/>
      <c r="G30" s="21"/>
      <c r="H30" s="21"/>
      <c r="I30" s="21"/>
    </row>
    <row r="31" spans="2:9" ht="13.8">
      <c r="B31" s="20"/>
    </row>
    <row r="32" spans="2:9" ht="13.8">
      <c r="B32" s="22">
        <v>4</v>
      </c>
      <c r="C32" s="24" t="s">
        <v>15</v>
      </c>
      <c r="D32" s="24"/>
      <c r="E32" s="24"/>
      <c r="F32" s="24"/>
      <c r="G32" s="24"/>
      <c r="H32" s="24"/>
      <c r="I32" s="24"/>
    </row>
    <row r="33" spans="2:9" ht="13.8">
      <c r="B33" s="25"/>
      <c r="C33" s="48" t="s">
        <v>16</v>
      </c>
      <c r="D33" s="48"/>
      <c r="E33" s="48"/>
      <c r="F33" s="48"/>
      <c r="G33" s="26"/>
      <c r="H33" s="27"/>
      <c r="I33" s="18"/>
    </row>
    <row r="34" spans="2:9" ht="13.8">
      <c r="B34" s="20"/>
    </row>
    <row r="35" spans="2:9" ht="13.8">
      <c r="B35" s="22"/>
    </row>
    <row r="36" spans="2:9">
      <c r="B36" s="25"/>
    </row>
    <row r="37" spans="2:9" ht="13.8">
      <c r="B37" s="28"/>
    </row>
    <row r="38" spans="2:9" ht="13.8">
      <c r="B38" s="29"/>
      <c r="C38" s="21"/>
      <c r="D38" s="21"/>
      <c r="E38" s="21"/>
      <c r="F38" s="21"/>
      <c r="G38" s="21"/>
      <c r="H38" s="21"/>
      <c r="I38" s="21"/>
    </row>
    <row r="39" spans="2:9" ht="13.8">
      <c r="B39" s="30" t="s">
        <v>17</v>
      </c>
      <c r="C39" s="31"/>
      <c r="D39" s="21"/>
      <c r="E39" s="21"/>
      <c r="F39" s="21"/>
      <c r="G39" s="21"/>
      <c r="H39" s="21"/>
      <c r="I39" s="21"/>
    </row>
  </sheetData>
  <mergeCells count="6">
    <mergeCell ref="C33:F33"/>
    <mergeCell ref="B1:I1"/>
    <mergeCell ref="B3:I3"/>
    <mergeCell ref="B5:I5"/>
    <mergeCell ref="B22:D22"/>
    <mergeCell ref="C24:I2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18-19-4%</vt:lpstr>
      <vt:lpstr>18.19</vt:lpstr>
      <vt:lpstr>17.18</vt:lpstr>
    </vt:vector>
  </TitlesOfParts>
  <Company>RBUESD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Bentley</dc:creator>
  <cp:lastModifiedBy>Rachel Bentley</cp:lastModifiedBy>
  <cp:lastPrinted>2019-04-10T16:29:55Z</cp:lastPrinted>
  <dcterms:created xsi:type="dcterms:W3CDTF">2018-04-20T16:28:00Z</dcterms:created>
  <dcterms:modified xsi:type="dcterms:W3CDTF">2019-04-10T16:30:03Z</dcterms:modified>
</cp:coreProperties>
</file>