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I:\Desktop\Karin Faizi\BOE Items in Progress\2015-16 Board Mtgs\1.26.2016\BP Attachments\"/>
    </mc:Choice>
  </mc:AlternateContent>
  <bookViews>
    <workbookView xWindow="0" yWindow="0" windowWidth="25200" windowHeight="12030" firstSheet="1" activeTab="1"/>
  </bookViews>
  <sheets>
    <sheet name="Wells Admin" sheetId="1" r:id="rId1"/>
    <sheet name="Wells parents" sheetId="2" r:id="rId2"/>
    <sheet name="Parents #10 " sheetId="3" r:id="rId3"/>
    <sheet name="Parents #11" sheetId="4" r:id="rId4"/>
    <sheet name="Wells Students" sheetId="5" r:id="rId5"/>
    <sheet name="Students #10 " sheetId="6" r:id="rId6"/>
    <sheet name="Students #11" sheetId="7" r:id="rId7"/>
    <sheet name="Wells Teachers" sheetId="8" r:id="rId8"/>
    <sheet name="Teachers #10 " sheetId="9" r:id="rId9"/>
    <sheet name="Teachers #11" sheetId="10" r:id="rId10"/>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8" i="8" l="1"/>
  <c r="O7" i="8"/>
  <c r="O6" i="8"/>
  <c r="O5" i="8"/>
  <c r="O4" i="8"/>
  <c r="O3" i="8"/>
  <c r="M8" i="8"/>
  <c r="M7" i="8"/>
  <c r="M6" i="8"/>
  <c r="M5" i="8"/>
  <c r="M4" i="8"/>
  <c r="M3" i="8"/>
  <c r="K8" i="8"/>
  <c r="K7" i="8"/>
  <c r="K6" i="8"/>
  <c r="K5" i="8"/>
  <c r="K4" i="8"/>
  <c r="K3" i="8"/>
  <c r="I8" i="8"/>
  <c r="I7" i="8"/>
  <c r="I6" i="8"/>
  <c r="I5" i="8"/>
  <c r="I4" i="8"/>
  <c r="I3" i="8"/>
  <c r="G8" i="8"/>
  <c r="G7" i="8"/>
  <c r="G6" i="8"/>
  <c r="G5" i="8"/>
  <c r="G4" i="8"/>
  <c r="G3" i="8"/>
  <c r="E6" i="8"/>
  <c r="E5" i="8"/>
  <c r="E4" i="8"/>
  <c r="E3" i="8"/>
  <c r="C8" i="8"/>
  <c r="C7" i="8"/>
  <c r="C6" i="8"/>
  <c r="C5" i="8"/>
  <c r="C4" i="8"/>
  <c r="C3" i="8"/>
  <c r="O8" i="5"/>
  <c r="O7" i="5"/>
  <c r="O6" i="5"/>
  <c r="O5" i="5"/>
  <c r="O4" i="5"/>
  <c r="O3" i="5"/>
  <c r="M8" i="5"/>
  <c r="M7" i="5"/>
  <c r="M6" i="5"/>
  <c r="M5" i="5"/>
  <c r="M4" i="5"/>
  <c r="M3" i="5"/>
  <c r="K8" i="5"/>
  <c r="K7" i="5"/>
  <c r="K6" i="5"/>
  <c r="K5" i="5"/>
  <c r="K4" i="5"/>
  <c r="K3" i="5"/>
  <c r="I8" i="5"/>
  <c r="I7" i="5"/>
  <c r="I6" i="5"/>
  <c r="I5" i="5"/>
  <c r="I4" i="5"/>
  <c r="I3" i="5"/>
  <c r="G8" i="5"/>
  <c r="G7" i="5"/>
  <c r="G6" i="5"/>
  <c r="G5" i="5"/>
  <c r="G4" i="5"/>
  <c r="G3" i="5"/>
  <c r="E8" i="5"/>
  <c r="E7" i="5"/>
  <c r="E6" i="5"/>
  <c r="E5" i="5"/>
  <c r="E4" i="5"/>
  <c r="E3" i="5"/>
  <c r="C8" i="5"/>
  <c r="C7" i="5"/>
  <c r="C6" i="5"/>
  <c r="C5" i="5"/>
  <c r="C4" i="5"/>
  <c r="C3" i="5"/>
  <c r="O8" i="2"/>
  <c r="O7" i="2"/>
  <c r="O6" i="2"/>
  <c r="O5" i="2"/>
  <c r="O4" i="2"/>
  <c r="O3" i="2"/>
  <c r="M8" i="2"/>
  <c r="M7" i="2"/>
  <c r="M6" i="2"/>
  <c r="M5" i="2"/>
  <c r="M4" i="2"/>
  <c r="M3" i="2"/>
  <c r="K8" i="2"/>
  <c r="K7" i="2"/>
  <c r="K6" i="2"/>
  <c r="K5" i="2"/>
  <c r="K4" i="2"/>
  <c r="K3" i="2"/>
  <c r="I8" i="2"/>
  <c r="I7" i="2"/>
  <c r="I6" i="2"/>
  <c r="I5" i="2"/>
  <c r="I4" i="2"/>
  <c r="I3" i="2"/>
  <c r="G8" i="2"/>
  <c r="G7" i="2"/>
  <c r="G6" i="2"/>
  <c r="G5" i="2"/>
  <c r="G4" i="2"/>
  <c r="G3" i="2"/>
  <c r="E8" i="2"/>
  <c r="E7" i="2"/>
  <c r="E6" i="2"/>
  <c r="E5" i="2"/>
  <c r="E4" i="2"/>
  <c r="E3" i="2"/>
  <c r="C8" i="2"/>
  <c r="C7" i="2"/>
  <c r="C6" i="2"/>
  <c r="C5" i="2"/>
  <c r="C4" i="2"/>
  <c r="C3" i="2"/>
</calcChain>
</file>

<file path=xl/sharedStrings.xml><?xml version="1.0" encoding="utf-8"?>
<sst xmlns="http://schemas.openxmlformats.org/spreadsheetml/2006/main" count="239" uniqueCount="186">
  <si>
    <t>Agree</t>
  </si>
  <si>
    <t>Grand Total</t>
  </si>
  <si>
    <t>Somewhat Agree</t>
  </si>
  <si>
    <t>Somewhat Disagree</t>
  </si>
  <si>
    <t>Strongly Agree</t>
  </si>
  <si>
    <t>Strongly Disagree</t>
  </si>
  <si>
    <t>Uncertain</t>
  </si>
  <si>
    <t>1. Clear, easy to understand, reasonable dress codes are valuable. _x000D_
2. I find language such as 'Students shall not display any materials that so_x000D_
incite others to create a danger or the commission of unlawful acts on school grounds, disrupts the school process or violates district or school site_x000D_
policies or rules.' ambiguous and difficult to identify.</t>
  </si>
  <si>
    <t xml:space="preserve">A dress code sets a standard. _x000D_
Kids will always try to wear things that push the line._x000D_
</t>
  </si>
  <si>
    <t xml:space="preserve">Ability to still select own clothes with light parameters.  Sets a guideline to follow. </t>
  </si>
  <si>
    <t xml:space="preserve">Advantage...still seems to provide flexibility...not making all wear pants and turtlenecks in summer. _x000D_
_x000D_
Need to make sure it's consistently and fairly enforced._x000D_
_x000D_
</t>
  </si>
  <si>
    <t>Advantage: Help promote good study environment. Help kids to get good habits._x000D_
_x000D_
Disadvantage: none</t>
  </si>
  <si>
    <t>Advantages to the dress code is that it provides a standard for all students to follow and is only as good as it is consistently enforced.</t>
  </si>
  <si>
    <t>Advantages: Keeping gang attire out of school, ensuring students are focused on learning and not gossiping about someone's attire._x000D_
_x000D_
Disadvantages: None that I can think of.</t>
  </si>
  <si>
    <t xml:space="preserve">Advantages:_x000D_
- Promotes a safe learning environment _x000D_
- increases equality between genders_x000D_
- helps with tolerance among ethnic and social groups _x000D_
_x000D_
Disadvantages:_x000D_
- Freedom of individual expression is blocked _x000D_
_x000D_
</t>
  </si>
  <si>
    <t xml:space="preserve">As a parent, I think being a teenager is already hard enough, and dress code shouldn't add to those responsibilities. A disadvantage is that girls who are more developed have a hard time picking out tops that meet these requirements. As for shorts, my daughter wore athletic shorts on twin day. Her twin was a lot smaller than her. As they stood next to each other, my daughter was told she couldn't wear those shorts again, when they wore the same length, same exact pair of shorts. The point is girls with curvier body types have such a difficult time adhering to this strict dress code, so the shorts should be fine as long as they aren't showing your rear. It's pretty hard to find long enough shorts, and my daughter won't wear 'ugly' ones. I don't like them either! My daughter has short legs and long arms, so the dress code states that her shorts/skirts have to be right where her knees start. If there's going to be a rule, it should be more versatile to all students. It is a hassle picking out outfits, especially in the beginning and end of the year with the heat. Also, I think as long as you have extra shoes for PE, wearing open toe shoes is okay. Pajamas should be allowed at school because if anything they make you more comfortable to learn. </t>
  </si>
  <si>
    <t>Consistency and fairness</t>
  </si>
  <si>
    <t xml:space="preserve">Disadvantaged children may have a problem with the references to 'No torn or tattered clothing is allowed.'_x000D_
</t>
  </si>
  <si>
    <t>Discipline is important in schools. one way to enforce that is by following dress rules. - it's always good.</t>
  </si>
  <si>
    <t>Dress code helps students learn to dress appropriately for not only learning but for future skills in the workplace.</t>
  </si>
  <si>
    <t xml:space="preserve">Dress code is necessary in school.  It will help students to follow the school rules  and  to behave properly. </t>
  </si>
  <si>
    <t>Dress codes will help prepare the students for life after public education.  The students need to be prepared both academically as well as how to observe societal norms necessary for success post-adolescence.</t>
  </si>
  <si>
    <t xml:space="preserve">Helps to create an environment where teenage kids can focus on learning.  </t>
  </si>
  <si>
    <t xml:space="preserve">I am a mother of boys so not directly affected_x000D_
by some of the codes regarding girls dress, but_x000D_
I personally feel that the code regarding strap _x000D_
size on tank tops and the no racer backs is unfair_x000D_
. </t>
  </si>
  <si>
    <t>I believe in a dress code. (I would love uniforms personally).  but it seems that the dress code isn't universally enforced...or enforced in the same way.  _x000D_
_x000D_
my 5'10'' daughter will get a dress cut for wearing a skirt (that comes to mid-thigh) when another girl walks around in a crop top.  So my daughter is penalized for having long legs basically...nothing she can do about that.  _x000D_
_x000D_
frustrating for her...and me when I have to take her clothes shopping.</t>
  </si>
  <si>
    <t>I couldn't find online a posting for the Wells dress code. I remember hearing about the dress code many years ago, but as a parent, I'm not sure what it is. _x000D_
_x000D_
I do believe having a dress code that restricts suggestive, gang-related, or dangerous apparel is very important for student learning and safety. I am highly in favor of a dress code.</t>
  </si>
  <si>
    <t>I do not believe in teaching people that the way they dress distracts other students. I find it harmful, especially to females. What should be taught is how NOT to sexualize others.</t>
  </si>
  <si>
    <t xml:space="preserve">I don't know what the dress code is nor can I find it on your webpage for Wells or DUSD.  </t>
  </si>
  <si>
    <t>I have an 8th grade son who tells me on a regular basis how these young girls are not dressing appropriately.  bra straps hanging out.  tight jeans, SHORT shorts.  As a parent who is parked at campus every day for pickup I see girls that are violating this code regularly and it appears that nothing is being done.  I think it is a parents responsibility to enforce it at home and regulate what leaves the house, but if it makes it to school, then the admin is responsible for sending them home.  I believe that in each first period class if a student is dressed inappropriately they should be sent to the office.  My sons attention (already impaired) should not be on what Suzie Q is wearing and how her bra shows, but on class.  And our teachers have enough to do they should not be having to deal with these issues all day.  It needs to be handled in first period, then be done with it.  I think UNIFORMS are a great option!  LOL</t>
  </si>
  <si>
    <t xml:space="preserve">I have heard of the administration forcing the children to change into item of clothing that are not appropriate for the weather. When it is hot a girl was told to cover up. When she stated that she only had a sweatshirt &amp; sweatpants she was told to wear it even though this would be a health hazard on a day over 90 degrees. They idea that they have to cover up in spite of their health is of GREAT concern. Perhaps the parents should have been called or the girl should have beeen given a loaner t-shirt &amp; shorts instead. I think there is a lot of room for improvment on the way our dress code is written and enforced. </t>
  </si>
  <si>
    <t xml:space="preserve">I like having a dress code, I believe that students should dress appropriate for school. </t>
  </si>
  <si>
    <t xml:space="preserve">I support having an appropriate standard for how students dress for school.  This is an advantage of having 'a' dress code.  However, our dress code has so many specific rules and nits -- more words in the handbook than any other topic.  Are we teaching our students to make good decisions about how to dress (I think not) or are we teaching them how to read and follow 50 rules (I think so). </t>
  </si>
  <si>
    <t xml:space="preserve">I think it is important to have a dress code or you will have students dressing inappropriately.  I also think the teachers should  be role models of the dress code.  If we are holding students accountable to the student dress code, teachers should be held accountable to a professional dress code that is probably outlined in the union contract.  I see some with short skirts and tall boots, not professional and not a good role model. </t>
  </si>
  <si>
    <t>I'm not sure just what is being asked in question #9 - are students being treated respectfully by the administration or are they being treated respectfully by peers in spite of dress code violations. _x000D_
_x000D_
I think there has long been a deep problem with dress codes that  pretend to address the issue of gender equality. Current dress codes use gender-neutral language but still call out gender-specific dress. Try to remember that we are here to teach our students/children how to behave in the real world; we need to teach them by example to treat others respectfully and not to categorize people by the clothing they wear. We need to teach them that they can control themselves and their actions - and that if a girl wears a tank top with 1-inch straps, there is nothing wrong with her.</t>
  </si>
  <si>
    <t>Keeps distractions under control if it is enforced properly.</t>
  </si>
  <si>
    <t>Keeps kids focused on learning instead of peer pressure to look like someone else.</t>
  </si>
  <si>
    <t>Let kids be themself, not some cookie cut version that you want them to be.  Kids learn when they are able to be themself and be comfortable being so.</t>
  </si>
  <si>
    <t xml:space="preserve">Retaining and teaching modestly....the images they see in the media/online are inappropriate. </t>
  </si>
  <si>
    <t>Students and teachers alike should come to school dressed appropriately for learning - it's good to set a professional standard.</t>
  </si>
  <si>
    <t>Students need to learn to respect each other no matter what they are wearing. I feel the dress code is sometimes too restrictive in hot weather as far as tank tops, sandals/flip flops. Obviously, students should not be exposing breasts, buttocks or male organs at school or anywhere in public, but beyond that, or impending gang threat, the school district should lighten up. Also, there are some students who are constantly picked on (by teachers/admins) for what they wear, while others wearing something similar, never seem to draw any notice. Why is that?</t>
  </si>
  <si>
    <t>Students needs to focus on learning.  It is unfair to expect students to focus on learning, when in front of them there is no end to cleavage and butt cracks. It is fair to expect students to have respect for themselves, fellow students, faculty and staff by dressing appropriately.</t>
  </si>
  <si>
    <t xml:space="preserve">Tank tops bother me. It's hard to find tank tops that are appropriate for the dress code, especially for girls and for older girls. _x000D_
_x000D_
Bare midriffs I totally understand, short shorts I somewhat understand. Some girls have super long legs that the shorts look shorter. _x000D_
_x000D_
My daughter got yelled at (literally) for wearing shorts that were dress code appropriate (but she has long legs) by a yard supervisor but another girl has her butt cheeks hanging out and doesn't get yelled at. </t>
  </si>
  <si>
    <t>Teachers/Staff/Students have different opinions about what is appropriate or not.  What seems offensive to one person is not at all to someone else (this includes adults).</t>
  </si>
  <si>
    <t>Teaches the children how to respect themselves and others around them.</t>
  </si>
  <si>
    <t>The are mostly only enforced on the girls</t>
  </si>
  <si>
    <t xml:space="preserve">The disadvantage to the dress code is that young ladies are mostly the ones that are discriminated against for the way they are dressed or expressing themselves. Those within eye view of disciplinary procedures label the person who was called out for dressing inappropriately according to the dress code; believe that they are talked about during the rest of the school day! _x000D_
_x000D_
The advantage is that obscene articles of clothing are not allowed._x000D_
_x000D_
_x000D_
</t>
  </si>
  <si>
    <t xml:space="preserve">The width of the tank tops is hard to achieve with the styles available in stores and shorts for girls are hard to find as well. So this puts us at a disadvantage_x000D_
_x000D_
My daughter will not wear anything that violates the dress code, it is her choice. I've seen plenty of students wearing mid-riff bearing tops and thin spaghetti straps who seem to get away with it but that's their choice as well._x000D_
</t>
  </si>
  <si>
    <t xml:space="preserve">Uncertain </t>
  </si>
  <si>
    <t>Uniformity will be there ifthere is a dress code and the kids will pay more attention to studies at school and at home too..</t>
  </si>
  <si>
    <t>Vague grey areas that are at administrator discretion.</t>
  </si>
  <si>
    <t xml:space="preserve">A conversation should start with regards to a school uniform. </t>
  </si>
  <si>
    <t>Although I agree that appropriate and respectful dressing is important, I feel that the 'Dresses, skirts, and shorts MUST BE TO MID_x000D_
THIGH (â€œfingertipâ€ length), regardless of leggings_x000D_
and nylons' rule is hard to follow simply because you can't find shorts, etc. that hit 'fingertip length.  My daughter had a difficult time since she has long legs and EVERY pair of shorts we tried on didn't work with the 'fingertip' rule, however the shorts were in my opinion an appropriate and respectful length.  I think this rule should be reviewed especially with the fact that long shorts aren't available to girls anywhere, trust me I've looked!  What about middle-palm length?</t>
  </si>
  <si>
    <t>any uniform is a better idesa.</t>
  </si>
  <si>
    <t xml:space="preserve">Be realistic about dress code according to their generation. While I personaly prefer modesty, I believe most of the dress code expectations is unrealistic based on the current fashion and availability of clothing in the stores to meet dress code requirements. </t>
  </si>
  <si>
    <t>consistency and realistic codes and enforcement.</t>
  </si>
  <si>
    <t>Continue to enforce it, including t-shirts with veiled religious/political statements.</t>
  </si>
  <si>
    <t>Dress code section doesn't specifically state how a code violation will be addressed.  Too vague.</t>
  </si>
  <si>
    <t>FYI - 'torn and tattered' is repeated twice - it has it's own bullet point and it is repeated within a different bullet point where it is underlined.  _x000D_
_x000D_
There are some questions asked that I have had no experience with so I can not comment.</t>
  </si>
  <si>
    <t>I am unclear about_x000D_
- how and by whom the dress code was developed_x000D_
- what the buy-in process was for parents and students_x000D_
- what the procedures are for challenging or modifying the dress code._x000D_
_x000D_
I have found the dress code difficult to locate online.</t>
  </si>
  <si>
    <t xml:space="preserve">I currently do not have suggestions.  I am interested to know if Wells middle school is having an exorbitant amount of dress code violations because from there parents can offer suggestions. </t>
  </si>
  <si>
    <t>I feel that uniforms would be the best way to combat any dress code issues.</t>
  </si>
  <si>
    <t>I think it is fair for the dress code to be equally strict for both genders, and a good idea to be not too strict for either.</t>
  </si>
  <si>
    <t xml:space="preserve">I think the dress code seems fair, but I have no opinion about the enforcement of the dress code or if it is fair how it is enforced. My 8th grader has never had a violation, not has she spoken of any dress code consequence with her or any of her peers. My child would typically mention something to me if she observed something unfair in how the administration handled a situation. </t>
  </si>
  <si>
    <t>I think the shorts rule should be equal for all kids. So many shirts nowadays show the bra strap also, so it's not a big  deal.  Pajamas and open-toed shoes should be allowed. Those are my opinions personally.</t>
  </si>
  <si>
    <t>I think the students should be involved in creating a new code.</t>
  </si>
  <si>
    <t xml:space="preserve">I was the director of a private country club who had a strict dress code and the ability to define what a short skirt or short or a skinny tank top is nearly impossible.   All it does is lead to one side saying it's unfair because of various body types.   Although you need regulation I would suggest and support as general guidelines as possible.  More specifics just leads further disagreement. Keep everyone focused on big picture.  If we can't agree that having clothes on and not Victoria Secret underwear than we have much bigger problems.    Take a few pic of what is appropriate and what  is not.   Show the kids what it looks like.  As fashion changes change the pictures.   Don't get into long drawn out guidelines as it will only lead to administrators pulling there hair out.   </t>
  </si>
  <si>
    <t xml:space="preserve">I would love for all dublin unified schools to change their dress code to uniform. </t>
  </si>
  <si>
    <t>I would suggest to implement a uniform for the students to wear.  It would encourage school spirit and eliminate the pressure that some kids may feel about having to dress as nice as other kids.  It could also eliminate bullying that happens when a child doesn't have clothes that are as nice as others.  It would also eliminate distractions that come up due to what they are wearing.  It would also, make it easier to identify kids that are supposed to be going to the school.  It would also be better for parents financial.</t>
  </si>
  <si>
    <t>If girls' shorts are too short, but it looks like they are covered, then they shouldn't be dress cut. Also, you should be allowed to wear spaghetti straps. The girls' dress code is way too strict.</t>
  </si>
  <si>
    <t xml:space="preserve">If you are going to have a dress code, it must be equitably enforced.  I believe you should  be a little lenient on the length of shorts as now a days it is difficult to find shorts that fit the criteria, so re-word that portion of the dress code. </t>
  </si>
  <si>
    <t xml:space="preserve">If you want students to follow it, enforce it.  I questioned my step-daughter several times about her clothes and every time she told me that there is no enforcement, that no one cares.  It is hard for us to enforce it from home if the student believes that infractions of the dress code are not a problem.  If my step-daughter does violate the code, please enforce it.  It will then be much easier for us to enforce it from home._x000D_
_x000D_
What are the consequences of dress code violations?  I do not see it in the PDF sent with the survey link., nor could I find the full document after several minutes of searching the school web site. </t>
  </si>
  <si>
    <t xml:space="preserve">If your going to have a dress code, then it should be a uniform. No one is treated any different. _x000D_
_x000D_
It's hot in the spring summer months, clothing to the knee is ridiculous, especially when you can't find anything available for purchase. They should be able to wear shorts as long as their not cut like underwear!_x000D_
</t>
  </si>
  <si>
    <t>I've never had any personal experience with dress code violations by any of my children, so I'm not sure how universally the dress code is enforced.   Full enforcement of the dress code universally is my suggestion.</t>
  </si>
  <si>
    <t>Make the policy easy to locate.</t>
  </si>
  <si>
    <t>My main concern is that the dress code is written with student safety in mind.  No style of dress should be forbidden because it is distracting, though I would hope that is already the case._x000D_
_x000D_
Also, it needs to be enforced consistently.  I would be curious to know if there is a way to determine how many students are in violation of dress code on  a given day and also how many students were given a warning or consequence on that same day.  Then I would want to know the percentage of violators to violators 'caught' and to compare different groups, such as boys vs. girls.</t>
  </si>
  <si>
    <t>No dress code at all, and further education teaching how to be respectful to others, regardless of the way they dress.</t>
  </si>
  <si>
    <t>None</t>
  </si>
  <si>
    <t>Overall it is well done.</t>
  </si>
  <si>
    <t>Please don't bend to pressure. Please keep clothes from being revealing, especially in middle school. There is enough peer pressure as it is. I don't want more pressure put on my daughter.</t>
  </si>
  <si>
    <t>Policy should be enforced in a consistent manner, otherwise don't have it.</t>
  </si>
  <si>
    <t>Require school uniforms. Shirts and pants for example.</t>
  </si>
  <si>
    <t xml:space="preserve">Shift away from the many specific rules to broad standards.  Help the students learn what are appropriate choices.  Don't take students out of class, think of something else.  Come to a middle ground on the shorts -- obviously super short shorts are inappropriate; however there are shorts that seem ok but they still violate the 'rules' (depending on the site, which varies, that's odd).  </t>
  </si>
  <si>
    <t>Still implement them</t>
  </si>
  <si>
    <t>Stop with the PC bs, ALL the rules should apply to every student.  If one kid can wear something on their head then all kids should be able to.</t>
  </si>
  <si>
    <t>Strive to have consistent enforcement among admin on the site_x000D_
try to get consistency among teachers as well</t>
  </si>
  <si>
    <t>Suggestions would be to educate the kids and staff to not judge people by what they are wearing. Boys can still learn if a girl is wearing short shorts. It's not the fault of the wearer if others get distracted. These lessons start in the home._x000D_
On the flip side, we also need to teach children that the school is not the mall/beach/other casual place and you should dress and treat it with respect. It goes both ways.</t>
  </si>
  <si>
    <t>Talk to the kids for first time violation with a mandatory signed paper from their parents for acknowledging the violation of dress code.</t>
  </si>
  <si>
    <t>The consequence for repeat offenders should be stricter than first time offenders.</t>
  </si>
  <si>
    <t>The dress code is fair and should be enforced - a uniform would solve the problems.</t>
  </si>
  <si>
    <t xml:space="preserve">UNIFORMS would be a nice change!  LOL  Although I am sure no parents out there would agree.  </t>
  </si>
  <si>
    <t>advantages- _x000D_
no buttox is shown on campus_x000D_
 _x000D_
disadvantages-_x000D_
fashion is not used to express style anymore, instead is it used just to fit dress code</t>
  </si>
  <si>
    <t xml:space="preserve">Advantages is that students should learn how to dress appropriately._x000D_
Disadvantages students get in trouble. </t>
  </si>
  <si>
    <t>Advantages_x000D_
Keeps students engaged in learning_x000D_
helps students prepare for higher and more professional work_x000D_
_x000D_
Disadvantages_x000D_
Students may not be able to dress according to the weather_x000D_
Students can't express themselves</t>
  </si>
  <si>
    <t>Boys can wear shorts on hot days and girls have to wear Capris?! or pants down to their knees! The more we think that if girls wear shorts its sexual the worst it's going to get.</t>
  </si>
  <si>
    <t xml:space="preserve">Can't express yourself </t>
  </si>
  <si>
    <t>Can't think of anything special about the dress code</t>
  </si>
  <si>
    <t xml:space="preserve">Every girl and boy have different lengths of arms and legs. It's not fair if some girls have long arms and short legs because they get dress cut for how long the shorts or skirt look on them. </t>
  </si>
  <si>
    <t xml:space="preserve">I believe that it helps kids get ready for when they go into a work place, however it is sexist towards girls. It also makes it harder for girls to shop because they sell mostly short shorts during the summer. </t>
  </si>
  <si>
    <t>I believe the dress code is unfair towards girls. When you are sending her out because her outfit is 'distracting' you are teaching her that her education is not important. I do not agree with our current dress code. The guys at our school don't get sent out when they break the dress code. The dress code also sexualises girls, teaching them to objectify themselves. We need a change with our current dress code.</t>
  </si>
  <si>
    <t>I feel some advantages are that people are dressed appropriately, but I don't feel like it should matter that much unless it is SUPER inappropriate, and if it is a distraction to someone's learning, the person who is being distracted should be the one punished for being inappropriate and creepy.</t>
  </si>
  <si>
    <t>I have no comments.</t>
  </si>
  <si>
    <t>I think the dress code is unfair because the girls have more restrictions than the boys. Boys can wear basically whatever they want but girls have to constantly make sure their clothes are school appropriate.</t>
  </si>
  <si>
    <t>It doesnt involve us seeing peoples body, and everything is basically covered.</t>
  </si>
  <si>
    <t xml:space="preserve">It doesn't matter to me but like seriously I've never seen a girl wearing shorts down to there knees </t>
  </si>
  <si>
    <t>It is at a disadvantage to girls who are wearing shorts that are 'too short' according to the policy. It's unfair because it is very hard to find shorts that are past your fingertips nowadays because all the shorts that are made are shorter than what  the policy asks for.</t>
  </si>
  <si>
    <t xml:space="preserve">It is extremely hard for students (girls) to find appropriate shorts or shirts. </t>
  </si>
  <si>
    <t>its not fair, because it might be the only clothes you have or yeah</t>
  </si>
  <si>
    <t>My hope would be that we are helping students to make good decisions for how they are perceived and how the present themselves, to help them learn this responsibility.  _x000D_
_x000D_
I am concerned in situations with students who struggle with financially challenging situations and how students treat one another regardless of dress.  Especially for girls who may be treated poorly, I don't want them to accept undo responsibility for the way boys treat them. ie no 'slut shaming'</t>
  </si>
  <si>
    <t xml:space="preserve">No crop top _x000D_
No short shorts </t>
  </si>
  <si>
    <t xml:space="preserve">No crop tops _x000D_
No short shorts </t>
  </si>
  <si>
    <t>Our dress code keeps people from dressing inappropriately but also doesn't let people wear what they want. It may not be inappropriate but it could still be against dress code for not much of a reason.</t>
  </si>
  <si>
    <t>people with really long arms can't wear shorts</t>
  </si>
  <si>
    <t xml:space="preserve">Some disadvantages are people who violate the dress code are treated with disrespect, but are only trying to show their sense of style during school, yet I do understand the reasoning of the dress code. Many kids at wells I can see sometimes violate the dress code </t>
  </si>
  <si>
    <t xml:space="preserve">Some of the disadvantages are that some students don't have the kind of cloths that the school is asking for and if the students does not have the APPROPRIATE cloths they get punished for it, which I think is very unfair.I also think that if this dress code is to be enforced that  the students should have a chance and or strike to get that proper cloths they need. I also think that if the student does not have any of the proper cloths they need that it should not be held against them. I think this because the cloths people buy today might not be the styles the school is looking for. Last but not least I think that if the school wants the kids to dress a certain way and the students do not have these clothes,that the school should provide the money for EVERY student  which is over 600 kids, to buys themselves cloths for 5 days a week with the money the school provides them. Thank You for reading and I hope you take this into consideration.    </t>
  </si>
  <si>
    <t>Staff mainly give girls dress codes so it is sexist. But when its hot people take advantage.</t>
  </si>
  <si>
    <t>Th advantages are that all the girls aren't showing so much skin which I guess is kind of distracting in class.</t>
  </si>
  <si>
    <t xml:space="preserve">The advantages are that everyone is dressing appropriately. The disadvantage is that the dress code is biased towards females and gives off a horrible message to all females. </t>
  </si>
  <si>
    <t>The advantages of our dress code include less nudity, cleaner dressing, and bullying of certain parts showing(there isn't really any)_x000D_
The disadvantages of our dress code include some students not understanding why you can't wear what they want to wear, and that there is punishment for wearing clothes.</t>
  </si>
  <si>
    <t>the advantages of the dress code is you aren't walking around like a hoe. The disadvantages are that it targets mostly women and its somehow girls fault for distracting guys learning. Its not like we try to if you really want the guys not to be distracted teach them how not to be pigs. Its slut shaming and that not fair or right at all, its sexist.</t>
  </si>
  <si>
    <t>The disadvantage is that even when the dress code is violated most of the time the staff don't do anything about it. So it's like there is a rule but ther's no consequence for violating it as long as your not caught.</t>
  </si>
  <si>
    <t>Very restrictive towards girls. You can't wear a lot of clothes</t>
  </si>
  <si>
    <t>We should be able to wear what makes use comfortable. Not saying that we should wear things that show off every thing but if we want we should be able to wear our PJ's or flip flops.</t>
  </si>
  <si>
    <t>-When it's hot, girls cannot wear shorts because everything seems to be 'too short'_x000D_
-Spaghetti straps don't show off anything._x000D_
-Open Toed Shoes aren't that bad</t>
  </si>
  <si>
    <t xml:space="preserve"> A suggestion is consequences to not let them  violate the dress code again.</t>
  </si>
  <si>
    <t>Any shorts are aloud as long as they don't show off too muc</t>
  </si>
  <si>
    <t xml:space="preserve">As long as their butts aren't hanging out their shorts aren't to short. Spaghetti straps are fine and so are bra straps. its =no secret that girls have boobs and need to wear bras. </t>
  </si>
  <si>
    <t xml:space="preserve">be fair  this school is not fair_x000D_
</t>
  </si>
  <si>
    <t>Everything and Anything is to be allowed for students to wear</t>
  </si>
  <si>
    <t>foe all of the students to have the freedom of what they want to wear.</t>
  </si>
  <si>
    <t>GIRLS SHOULD BE ALLOWED TO WEAR SPAGHETTI STRAPS, CROP TOPS, AND SHORTS!!! I think it should only be dress cut if the clothing is certainly innapropriate or cclearly disturbing students</t>
  </si>
  <si>
    <t xml:space="preserve">I bealiveThe dress code should not be your length of arms I think that it should be how many inches from where the hip is. The dress code should not be your length of arms I think that it should be how many inches.  This is because some girls have longer arms thatcher anther so if one girl has long arms and another girl one girl can wear longer shorts. </t>
  </si>
  <si>
    <t>I did on 10</t>
  </si>
  <si>
    <t>I don't think the dress code should be enforced so much, because if a parent lets their child go to school wearing inappropriate clothes that is their choice on how to raise their child.</t>
  </si>
  <si>
    <t>I feel like staff should loosen up on the regulations of the dress code, like people are getting consequences for having a half and inch too short shorts, or a thin line of their stomach is showing. Like I feel like having consequences for things like that is basically saying that how someone dresses is more important than their learning.</t>
  </si>
  <si>
    <t>I hope there are spaces for good conversation around dress codes and how our individual 'brand' is formed as well as the schools.</t>
  </si>
  <si>
    <t>I suggest our dress code allows any sized strap on shirts, but I think everything else is reasonable.</t>
  </si>
  <si>
    <t xml:space="preserve">I think shorts should be thumb length because mid thigh shorts aren't sold in stores. Also, I honestly don't see anything wrong with showing a bra strap, I mean I get its wrong for someone to see your whole bra, but I feel there is nothing wrong with a bra strap because every girl wears one and sometimes shirts make bra straps visible. </t>
  </si>
  <si>
    <t>I think that the dress code should be modified. I think that shorts have to cover your whole behind because that is fair,, but they should be allowed to wear. Also, spaghetti straps aren't bad. I think they should be allowed.</t>
  </si>
  <si>
    <t xml:space="preserve">I would suggest that the dress code would be less sexist. </t>
  </si>
  <si>
    <t>It never really affects the learning of students that's just what you think.</t>
  </si>
  <si>
    <t>let long-armed people wear shorts</t>
  </si>
  <si>
    <t>-let shorts go up to thumb length_x000D_
-let spaghetti straps be allowed_x000D_
-let pajama pants to school, they are just thin pants</t>
  </si>
  <si>
    <t>Let the kids wear whatever they want if it's appropriate enough</t>
  </si>
  <si>
    <t>Loosen the restrictions. Students shouldn't have to be told what they can and can't wear; especially when it isn't enforced much.</t>
  </si>
  <si>
    <t>Make it a little less strict, like girls wearing shorts has not distracted anyone much or changed anything (according to my observations) and showing a little skin is alright.</t>
  </si>
  <si>
    <t>My personal suggestions are allowing girls to wear what they want if their parents let them. However, if an outfit is extremely inappropriate, that person should get several detentions.</t>
  </si>
  <si>
    <t>No crop tops at all</t>
  </si>
  <si>
    <t>NO DRESS CODE!!!!</t>
  </si>
  <si>
    <t>Nothing it's fine.</t>
  </si>
  <si>
    <t>remove dress code</t>
  </si>
  <si>
    <t>The dress code is extremely biased! Teachers send females out of the classrooms constantly. By sending a girl out of the classroom is saying that her education is not important. Guys don't get sent out for breaking the dress code. The dress code is biased and gives females a horrible message!!!!</t>
  </si>
  <si>
    <t>Thumb length shorts and any shirt</t>
  </si>
  <si>
    <t>We should be allowed to wear ripped jeans because its a free country and its not even innapropriate. My mom bought me a pair because its winter time but my dad said I couldn't wear it because the school doesn't allow it. My dad doesn't buy me any clothes and now I only have five pairs of pants. Kids make fun of each other if they wear the same clothes every week and can lead to serious bullying. Please change this rule.</t>
  </si>
  <si>
    <t>You should start punishing the guys for sagging instead of only paying attention to the girls</t>
  </si>
  <si>
    <t xml:space="preserve">All staff needs to enforce the dress code policy and not just a few staff members. _x000D_
I addition, it should include all students who do not follow the dress code and not just a few._x000D_
For example, a thin student will get away wearing 'shorty shorts' while a heavier set will get a dress code infraction. Why is this? </t>
  </si>
  <si>
    <t>Don't allow leggings without shorts - for students or teachers._x000D_
Clearly communicate regulations with posters/ illustrations.</t>
  </si>
  <si>
    <t xml:space="preserve">I disagree with the dress code that shorts must be longer than fingertips.  I have two daughters, and finding shorts that fall below their finger tips is difficult to find - and not there style.  The shorts they do wear are covering and not inappropriate (but they have received warnings because they weren't finger tip length).  _x000D_
_x000D_
</t>
  </si>
  <si>
    <t>I do not think the code is a problem</t>
  </si>
  <si>
    <t xml:space="preserve">I know it makes other teachers frustrated when a student comes to class during 4th period and none of the three previous teachers has said anything about a dress code issue._x000D_
_x000D_
To be honest I don't really notice what kids are wearing so I am sure a lot of times I don't enforce dress code properly.  _x000D_
_x000D_
I do think it is important to have an easy to follow dress code._x000D_
_x000D_
</t>
  </si>
  <si>
    <t xml:space="preserve">I think we should allow hats in class as long as they are appropriate. The length of girls shorts needs to be thought about as some of the girls are extremely tall. </t>
  </si>
  <si>
    <t xml:space="preserve">It must be inforced consistantly and the lenght of shorts and skirts must be easier the explain and check than the tip of a students fingers._x000D_
</t>
  </si>
  <si>
    <t>Since this is the first survey that I have ever filled out as an employee of Dublin Unified, I find it to be misleading and am offended by skewed way in which it was introduced, implying that the feedback of employees is valued.</t>
  </si>
  <si>
    <t>Advantages: We have one; _x000D_
_x000D_
Disadvantages: It's too vague; not well communicated; allows leggings when it shouldn't!</t>
  </si>
  <si>
    <t>Discriminates more towards girls because of the way they typically like to dress.</t>
  </si>
  <si>
    <t>I feel that a dress code teaches students that certain jobs will requrie a cretain attire.  I think it also limits sexual harassment of girls. _x000D_
_x000D_
I do understand how young women may feel singled out since they have more restrictions and some of those restrictions are based on the attempt to limit the inapporpriateness of young men.</t>
  </si>
  <si>
    <t xml:space="preserve">I understand and respect the reasoning of a dress code. I do believe it is necessary to limit the distractions that may come when a student is dressed inappropriately - and a dress code helps limit those distractions.  I support a dress code.  </t>
  </si>
  <si>
    <t>if it is enforced by administration it is great, however administrators are inconsistent with the enforcement of the dress code.  It should be that if a student is not in dress code repeatedly they must put on their PE clothes for the day.</t>
  </si>
  <si>
    <t>so we won't see under garments._x000D_
I think that could take up unnecessary attention</t>
  </si>
  <si>
    <t>students have a consistent understanding of what is expected.</t>
  </si>
  <si>
    <t xml:space="preserve">the dress code seems a bit unfair to the girls. Also hats for the boys are an expression. </t>
  </si>
  <si>
    <t>The pictures do not reflect the current styles or issues with dress code, they are dated.</t>
  </si>
  <si>
    <t xml:space="preserve"> Total</t>
  </si>
  <si>
    <t xml:space="preserve">Do you believe the dress code policy is easy to understand? </t>
  </si>
  <si>
    <t xml:space="preserve">Do you believe the dress code is reasonable? </t>
  </si>
  <si>
    <t xml:space="preserve">Do you belive the dress code is consistently enforced? </t>
  </si>
  <si>
    <t xml:space="preserve">Do you believe the dress code is fairly enforced? </t>
  </si>
  <si>
    <t xml:space="preserve">Do you believe that dress code violations disturb student learning? </t>
  </si>
  <si>
    <t xml:space="preserve">Do you feel the consequence for a dress code violation is fair? </t>
  </si>
  <si>
    <t xml:space="preserve">Do you believe students who do not follow the dress code are treated respectufully? </t>
  </si>
  <si>
    <t>Wells Admin</t>
  </si>
  <si>
    <t>Total</t>
  </si>
  <si>
    <t>Wells Parents</t>
  </si>
  <si>
    <t xml:space="preserve">What are the advantages and/or disadvantages of our dress code? </t>
  </si>
  <si>
    <t xml:space="preserve">What are your suggestions for our dress code? </t>
  </si>
  <si>
    <t>Wells Students</t>
  </si>
  <si>
    <t>Wells Teachers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</si>
</sst>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b/>
      <sz val="10"/>
      <color theme="1"/>
      <name val="Calibri"/>
      <family val="2"/>
      <scheme val="minor"/>
    </font>
  </fonts>
  <fills count="3">
    <fill>
      <patternFill patternType="none"/>
    </fill>
    <fill>
      <patternFill patternType="gray125"/>
    </fill>
    <fill>
      <patternFill patternType="solid">
        <fgColor theme="4" tint="0.79998168889431442"/>
        <bgColor theme="4" tint="0.79998168889431442"/>
      </patternFill>
    </fill>
  </fills>
  <borders count="11">
    <border>
      <left/>
      <right/>
      <top/>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9">
    <xf numFmtId="0" fontId="0" fillId="0" borderId="0" xfId="0"/>
    <xf numFmtId="0" fontId="0" fillId="0" borderId="0" xfId="0" applyAlignment="1">
      <alignment wrapText="1"/>
    </xf>
    <xf numFmtId="0" fontId="1" fillId="0" borderId="0" xfId="0" applyFont="1"/>
    <xf numFmtId="0" fontId="2" fillId="2" borderId="1" xfId="0" applyFont="1" applyFill="1" applyBorder="1" applyAlignment="1">
      <alignment wrapText="1"/>
    </xf>
    <xf numFmtId="0" fontId="1" fillId="2" borderId="4" xfId="0" applyFont="1" applyFill="1" applyBorder="1" applyAlignment="1">
      <alignment horizontal="left"/>
    </xf>
    <xf numFmtId="0" fontId="1" fillId="0" borderId="4" xfId="0" applyFont="1" applyBorder="1" applyAlignment="1">
      <alignment horizontal="left"/>
    </xf>
    <xf numFmtId="9" fontId="1" fillId="0" borderId="0" xfId="0" applyNumberFormat="1" applyFont="1"/>
    <xf numFmtId="0" fontId="0" fillId="0" borderId="4" xfId="0" applyNumberFormat="1" applyBorder="1" applyAlignment="1">
      <alignment horizontal="center"/>
    </xf>
    <xf numFmtId="9" fontId="1" fillId="0" borderId="4" xfId="0" applyNumberFormat="1" applyFont="1" applyBorder="1" applyAlignment="1">
      <alignment horizontal="center"/>
    </xf>
    <xf numFmtId="0" fontId="1" fillId="2" borderId="4" xfId="0" applyNumberFormat="1" applyFont="1" applyFill="1" applyBorder="1" applyAlignment="1">
      <alignment horizontal="center"/>
    </xf>
    <xf numFmtId="0" fontId="1" fillId="0" borderId="1" xfId="0" applyFont="1" applyBorder="1" applyAlignment="1">
      <alignment horizontal="left"/>
    </xf>
    <xf numFmtId="0" fontId="1" fillId="2" borderId="1" xfId="0" applyFont="1" applyFill="1" applyBorder="1" applyAlignment="1">
      <alignment horizontal="left"/>
    </xf>
    <xf numFmtId="0" fontId="0" fillId="0" borderId="7" xfId="0" applyNumberFormat="1" applyBorder="1" applyAlignment="1">
      <alignment horizontal="right"/>
    </xf>
    <xf numFmtId="9" fontId="1" fillId="0" borderId="8" xfId="0" applyNumberFormat="1" applyFont="1" applyBorder="1" applyAlignment="1">
      <alignment horizontal="right"/>
    </xf>
    <xf numFmtId="0" fontId="1" fillId="2" borderId="9" xfId="0" applyNumberFormat="1" applyFont="1" applyFill="1" applyBorder="1" applyAlignment="1">
      <alignment horizontal="right"/>
    </xf>
    <xf numFmtId="0" fontId="0" fillId="0" borderId="10" xfId="0" applyBorder="1" applyAlignment="1">
      <alignment horizontal="right"/>
    </xf>
    <xf numFmtId="0" fontId="0" fillId="0" borderId="7" xfId="0" applyNumberFormat="1" applyBorder="1" applyAlignment="1">
      <alignment horizontal="center"/>
    </xf>
    <xf numFmtId="9" fontId="1" fillId="0" borderId="8" xfId="0" applyNumberFormat="1" applyFont="1" applyBorder="1" applyAlignment="1">
      <alignment horizontal="center"/>
    </xf>
    <xf numFmtId="0" fontId="1" fillId="2" borderId="9" xfId="0" applyNumberFormat="1" applyFont="1" applyFill="1" applyBorder="1" applyAlignment="1">
      <alignment horizontal="center"/>
    </xf>
    <xf numFmtId="9" fontId="1" fillId="0" borderId="10" xfId="0" applyNumberFormat="1" applyFont="1" applyBorder="1" applyAlignment="1">
      <alignment horizontal="center"/>
    </xf>
    <xf numFmtId="0" fontId="0" fillId="0" borderId="4" xfId="0" applyBorder="1" applyAlignment="1">
      <alignment wrapText="1"/>
    </xf>
    <xf numFmtId="0" fontId="1" fillId="0" borderId="0" xfId="0" applyFont="1" applyAlignment="1">
      <alignment wrapText="1"/>
    </xf>
    <xf numFmtId="0" fontId="1" fillId="0" borderId="4" xfId="0" applyFont="1" applyBorder="1" applyAlignment="1">
      <alignment wrapText="1"/>
    </xf>
    <xf numFmtId="0" fontId="0" fillId="0" borderId="4" xfId="0" applyBorder="1" applyAlignment="1">
      <alignment horizontal="center"/>
    </xf>
    <xf numFmtId="0" fontId="2" fillId="2" borderId="2" xfId="0" applyFont="1" applyFill="1" applyBorder="1" applyAlignment="1">
      <alignment horizontal="center" wrapText="1"/>
    </xf>
    <xf numFmtId="0" fontId="2" fillId="2" borderId="3" xfId="0" applyFont="1" applyFill="1" applyBorder="1" applyAlignment="1">
      <alignment horizontal="center" wrapText="1"/>
    </xf>
    <xf numFmtId="0" fontId="1" fillId="0" borderId="0" xfId="0" applyFont="1" applyAlignment="1">
      <alignment horizontal="center"/>
    </xf>
    <xf numFmtId="0" fontId="2" fillId="2" borderId="5" xfId="0" applyFont="1" applyFill="1" applyBorder="1" applyAlignment="1">
      <alignment horizontal="center" wrapText="1"/>
    </xf>
    <xf numFmtId="0" fontId="2" fillId="2" borderId="6"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
  <sheetViews>
    <sheetView workbookViewId="0">
      <selection activeCell="G20" sqref="G20"/>
    </sheetView>
  </sheetViews>
  <sheetFormatPr defaultRowHeight="15" x14ac:dyDescent="0.25"/>
  <cols>
    <col min="2" max="4" width="8" customWidth="1"/>
    <col min="5" max="5" width="7.5703125" customWidth="1"/>
  </cols>
  <sheetData>
    <row r="1" spans="1:15" ht="15.75" thickBot="1" x14ac:dyDescent="0.3">
      <c r="A1" s="26" t="s">
        <v>179</v>
      </c>
      <c r="B1" s="26"/>
    </row>
    <row r="2" spans="1:15" ht="51" customHeight="1" x14ac:dyDescent="0.25">
      <c r="A2" s="3"/>
      <c r="B2" s="27" t="s">
        <v>172</v>
      </c>
      <c r="C2" s="28"/>
      <c r="D2" s="24" t="s">
        <v>173</v>
      </c>
      <c r="E2" s="25"/>
      <c r="F2" s="24" t="s">
        <v>174</v>
      </c>
      <c r="G2" s="25"/>
      <c r="H2" s="24" t="s">
        <v>175</v>
      </c>
      <c r="I2" s="25"/>
      <c r="J2" s="24" t="s">
        <v>176</v>
      </c>
      <c r="K2" s="25"/>
      <c r="L2" s="24" t="s">
        <v>177</v>
      </c>
      <c r="M2" s="25"/>
      <c r="N2" s="24" t="s">
        <v>178</v>
      </c>
      <c r="O2" s="25"/>
    </row>
    <row r="3" spans="1:15" x14ac:dyDescent="0.25">
      <c r="A3" s="10" t="s">
        <v>0</v>
      </c>
      <c r="B3" s="12">
        <v>1</v>
      </c>
      <c r="C3" s="13">
        <v>1</v>
      </c>
      <c r="D3" s="12">
        <v>1</v>
      </c>
      <c r="E3" s="13">
        <v>1</v>
      </c>
      <c r="F3" s="12">
        <v>1</v>
      </c>
      <c r="G3" s="13">
        <v>1</v>
      </c>
      <c r="H3" s="12">
        <v>1</v>
      </c>
      <c r="I3" s="13">
        <v>1</v>
      </c>
      <c r="J3" s="12">
        <v>1</v>
      </c>
      <c r="K3" s="13">
        <v>1</v>
      </c>
      <c r="L3" s="12">
        <v>1</v>
      </c>
      <c r="M3" s="13">
        <v>1</v>
      </c>
      <c r="N3" s="12">
        <v>1</v>
      </c>
      <c r="O3" s="13">
        <v>1</v>
      </c>
    </row>
    <row r="4" spans="1:15" ht="15.75" thickBot="1" x14ac:dyDescent="0.3">
      <c r="A4" s="11" t="s">
        <v>171</v>
      </c>
      <c r="B4" s="14">
        <v>1</v>
      </c>
      <c r="C4" s="15"/>
      <c r="D4" s="14">
        <v>1</v>
      </c>
      <c r="E4" s="15"/>
      <c r="F4" s="14">
        <v>1</v>
      </c>
      <c r="G4" s="15"/>
      <c r="H4" s="14">
        <v>1</v>
      </c>
      <c r="I4" s="15"/>
      <c r="J4" s="14">
        <v>1</v>
      </c>
      <c r="K4" s="15"/>
      <c r="L4" s="14">
        <v>1</v>
      </c>
      <c r="M4" s="15"/>
      <c r="N4" s="14">
        <v>1</v>
      </c>
      <c r="O4" s="15"/>
    </row>
  </sheetData>
  <mergeCells count="8">
    <mergeCell ref="N2:O2"/>
    <mergeCell ref="A1:B1"/>
    <mergeCell ref="B2:C2"/>
    <mergeCell ref="D2:E2"/>
    <mergeCell ref="F2:G2"/>
    <mergeCell ref="H2:I2"/>
    <mergeCell ref="J2:K2"/>
    <mergeCell ref="L2:M2"/>
  </mergeCells>
  <pageMargins left="0" right="0" top="0" bottom="0"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
  <sheetViews>
    <sheetView tabSelected="1" workbookViewId="0">
      <selection activeCell="J27" sqref="J27"/>
    </sheetView>
  </sheetViews>
  <sheetFormatPr defaultRowHeight="15" x14ac:dyDescent="0.25"/>
  <cols>
    <col min="1" max="1" width="19.28515625" customWidth="1"/>
    <col min="2" max="2" width="8.140625" customWidth="1"/>
    <col min="3" max="3" width="7.5703125" style="6" customWidth="1"/>
    <col min="4" max="4" width="7.7109375" customWidth="1"/>
    <col min="5" max="5" width="7.85546875" style="6" customWidth="1"/>
    <col min="6" max="6" width="8.140625" customWidth="1"/>
    <col min="7" max="7" width="8" style="6" customWidth="1"/>
    <col min="8" max="8" width="8.28515625" customWidth="1"/>
    <col min="9" max="9" width="8.28515625" style="6" customWidth="1"/>
    <col min="10" max="10" width="8.28515625" customWidth="1"/>
    <col min="11" max="11" width="8.28515625" style="6" customWidth="1"/>
    <col min="12" max="12" width="8.42578125" customWidth="1"/>
    <col min="13" max="13" width="8.42578125" style="6" customWidth="1"/>
    <col min="15" max="15" width="9.140625" style="6"/>
  </cols>
  <sheetData>
    <row r="1" spans="1:15" ht="15.75" thickBot="1" x14ac:dyDescent="0.3">
      <c r="A1" s="2" t="s">
        <v>181</v>
      </c>
    </row>
    <row r="2" spans="1:15" ht="66" customHeight="1" x14ac:dyDescent="0.25">
      <c r="A2" s="3"/>
      <c r="B2" s="24" t="s">
        <v>172</v>
      </c>
      <c r="C2" s="25"/>
      <c r="D2" s="24" t="s">
        <v>173</v>
      </c>
      <c r="E2" s="25"/>
      <c r="F2" s="24" t="s">
        <v>174</v>
      </c>
      <c r="G2" s="25"/>
      <c r="H2" s="24" t="s">
        <v>175</v>
      </c>
      <c r="I2" s="25"/>
      <c r="J2" s="24" t="s">
        <v>176</v>
      </c>
      <c r="K2" s="25"/>
      <c r="L2" s="24" t="s">
        <v>177</v>
      </c>
      <c r="M2" s="25"/>
      <c r="N2" s="24" t="s">
        <v>178</v>
      </c>
      <c r="O2" s="25"/>
    </row>
    <row r="3" spans="1:15" x14ac:dyDescent="0.25">
      <c r="A3" s="10" t="s">
        <v>0</v>
      </c>
      <c r="B3" s="16">
        <v>36</v>
      </c>
      <c r="C3" s="17">
        <f>B3/107</f>
        <v>0.3364485981308411</v>
      </c>
      <c r="D3" s="16">
        <v>37</v>
      </c>
      <c r="E3" s="17">
        <f>D3/106</f>
        <v>0.34905660377358488</v>
      </c>
      <c r="F3" s="16">
        <v>24</v>
      </c>
      <c r="G3" s="17">
        <f>F3/103</f>
        <v>0.23300970873786409</v>
      </c>
      <c r="H3" s="16">
        <v>23</v>
      </c>
      <c r="I3" s="17">
        <f>H3/105</f>
        <v>0.21904761904761905</v>
      </c>
      <c r="J3" s="16">
        <v>26</v>
      </c>
      <c r="K3" s="17">
        <f>J3/103</f>
        <v>0.25242718446601942</v>
      </c>
      <c r="L3" s="16">
        <v>40</v>
      </c>
      <c r="M3" s="17">
        <f>L3/105</f>
        <v>0.38095238095238093</v>
      </c>
      <c r="N3" s="16">
        <v>24</v>
      </c>
      <c r="O3" s="17">
        <f>N3/101</f>
        <v>0.23762376237623761</v>
      </c>
    </row>
    <row r="4" spans="1:15" x14ac:dyDescent="0.25">
      <c r="A4" s="10" t="s">
        <v>2</v>
      </c>
      <c r="B4" s="16">
        <v>23</v>
      </c>
      <c r="C4" s="17">
        <f t="shared" ref="C4:C8" si="0">B4/107</f>
        <v>0.21495327102803738</v>
      </c>
      <c r="D4" s="16">
        <v>20</v>
      </c>
      <c r="E4" s="17">
        <f t="shared" ref="E4:E8" si="1">D4/106</f>
        <v>0.18867924528301888</v>
      </c>
      <c r="F4" s="16">
        <v>12</v>
      </c>
      <c r="G4" s="17">
        <f t="shared" ref="G4:G8" si="2">F4/103</f>
        <v>0.11650485436893204</v>
      </c>
      <c r="H4" s="16">
        <v>15</v>
      </c>
      <c r="I4" s="17">
        <f t="shared" ref="I4:I8" si="3">H4/105</f>
        <v>0.14285714285714285</v>
      </c>
      <c r="J4" s="16">
        <v>14</v>
      </c>
      <c r="K4" s="17">
        <f t="shared" ref="K4:K8" si="4">J4/103</f>
        <v>0.13592233009708737</v>
      </c>
      <c r="L4" s="16">
        <v>17</v>
      </c>
      <c r="M4" s="17">
        <f t="shared" ref="M4:M8" si="5">L4/105</f>
        <v>0.16190476190476191</v>
      </c>
      <c r="N4" s="16">
        <v>6</v>
      </c>
      <c r="O4" s="17">
        <f t="shared" ref="O4:O8" si="6">N4/101</f>
        <v>5.9405940594059403E-2</v>
      </c>
    </row>
    <row r="5" spans="1:15" x14ac:dyDescent="0.25">
      <c r="A5" s="10" t="s">
        <v>3</v>
      </c>
      <c r="B5" s="16">
        <v>10</v>
      </c>
      <c r="C5" s="17">
        <f t="shared" si="0"/>
        <v>9.3457943925233641E-2</v>
      </c>
      <c r="D5" s="16">
        <v>12</v>
      </c>
      <c r="E5" s="17">
        <f t="shared" si="1"/>
        <v>0.11320754716981132</v>
      </c>
      <c r="F5" s="16">
        <v>22</v>
      </c>
      <c r="G5" s="17">
        <f t="shared" si="2"/>
        <v>0.21359223300970873</v>
      </c>
      <c r="H5" s="16">
        <v>21</v>
      </c>
      <c r="I5" s="17">
        <f t="shared" si="3"/>
        <v>0.2</v>
      </c>
      <c r="J5" s="16">
        <v>19</v>
      </c>
      <c r="K5" s="17">
        <f t="shared" si="4"/>
        <v>0.18446601941747573</v>
      </c>
      <c r="L5" s="16">
        <v>8</v>
      </c>
      <c r="M5" s="17">
        <f t="shared" si="5"/>
        <v>7.6190476190476197E-2</v>
      </c>
      <c r="N5" s="16">
        <v>12</v>
      </c>
      <c r="O5" s="17">
        <f t="shared" si="6"/>
        <v>0.11881188118811881</v>
      </c>
    </row>
    <row r="6" spans="1:15" x14ac:dyDescent="0.25">
      <c r="A6" s="10" t="s">
        <v>4</v>
      </c>
      <c r="B6" s="16">
        <v>30</v>
      </c>
      <c r="C6" s="17">
        <f t="shared" si="0"/>
        <v>0.28037383177570091</v>
      </c>
      <c r="D6" s="16">
        <v>31</v>
      </c>
      <c r="E6" s="17">
        <f t="shared" si="1"/>
        <v>0.29245283018867924</v>
      </c>
      <c r="F6" s="16">
        <v>2</v>
      </c>
      <c r="G6" s="17">
        <f t="shared" si="2"/>
        <v>1.9417475728155338E-2</v>
      </c>
      <c r="H6" s="16">
        <v>2</v>
      </c>
      <c r="I6" s="17">
        <f t="shared" si="3"/>
        <v>1.9047619047619049E-2</v>
      </c>
      <c r="J6" s="16">
        <v>24</v>
      </c>
      <c r="K6" s="17">
        <f t="shared" si="4"/>
        <v>0.23300970873786409</v>
      </c>
      <c r="L6" s="16">
        <v>9</v>
      </c>
      <c r="M6" s="17">
        <f t="shared" si="5"/>
        <v>8.5714285714285715E-2</v>
      </c>
      <c r="N6" s="16">
        <v>4</v>
      </c>
      <c r="O6" s="17">
        <f t="shared" si="6"/>
        <v>3.9603960396039604E-2</v>
      </c>
    </row>
    <row r="7" spans="1:15" x14ac:dyDescent="0.25">
      <c r="A7" s="10" t="s">
        <v>5</v>
      </c>
      <c r="B7" s="16">
        <v>1</v>
      </c>
      <c r="C7" s="17">
        <f t="shared" si="0"/>
        <v>9.3457943925233638E-3</v>
      </c>
      <c r="D7" s="16">
        <v>3</v>
      </c>
      <c r="E7" s="17">
        <f t="shared" si="1"/>
        <v>2.8301886792452831E-2</v>
      </c>
      <c r="F7" s="16">
        <v>19</v>
      </c>
      <c r="G7" s="17">
        <f t="shared" si="2"/>
        <v>0.18446601941747573</v>
      </c>
      <c r="H7" s="16">
        <v>12</v>
      </c>
      <c r="I7" s="17">
        <f t="shared" si="3"/>
        <v>0.11428571428571428</v>
      </c>
      <c r="J7" s="16">
        <v>11</v>
      </c>
      <c r="K7" s="17">
        <f t="shared" si="4"/>
        <v>0.10679611650485436</v>
      </c>
      <c r="L7" s="16">
        <v>6</v>
      </c>
      <c r="M7" s="17">
        <f t="shared" si="5"/>
        <v>5.7142857142857141E-2</v>
      </c>
      <c r="N7" s="16">
        <v>8</v>
      </c>
      <c r="O7" s="17">
        <f t="shared" si="6"/>
        <v>7.9207920792079209E-2</v>
      </c>
    </row>
    <row r="8" spans="1:15" x14ac:dyDescent="0.25">
      <c r="A8" s="10" t="s">
        <v>6</v>
      </c>
      <c r="B8" s="16">
        <v>7</v>
      </c>
      <c r="C8" s="17">
        <f t="shared" si="0"/>
        <v>6.5420560747663545E-2</v>
      </c>
      <c r="D8" s="16">
        <v>3</v>
      </c>
      <c r="E8" s="17">
        <f t="shared" si="1"/>
        <v>2.8301886792452831E-2</v>
      </c>
      <c r="F8" s="16">
        <v>24</v>
      </c>
      <c r="G8" s="17">
        <f t="shared" si="2"/>
        <v>0.23300970873786409</v>
      </c>
      <c r="H8" s="16">
        <v>32</v>
      </c>
      <c r="I8" s="17">
        <f t="shared" si="3"/>
        <v>0.30476190476190479</v>
      </c>
      <c r="J8" s="16">
        <v>9</v>
      </c>
      <c r="K8" s="17">
        <f t="shared" si="4"/>
        <v>8.7378640776699032E-2</v>
      </c>
      <c r="L8" s="16">
        <v>25</v>
      </c>
      <c r="M8" s="17">
        <f t="shared" si="5"/>
        <v>0.23809523809523808</v>
      </c>
      <c r="N8" s="16">
        <v>47</v>
      </c>
      <c r="O8" s="17">
        <f t="shared" si="6"/>
        <v>0.46534653465346537</v>
      </c>
    </row>
    <row r="9" spans="1:15" ht="15.75" thickBot="1" x14ac:dyDescent="0.3">
      <c r="A9" s="11" t="s">
        <v>180</v>
      </c>
      <c r="B9" s="18">
        <v>107</v>
      </c>
      <c r="C9" s="19"/>
      <c r="D9" s="18">
        <v>106</v>
      </c>
      <c r="E9" s="19"/>
      <c r="F9" s="18">
        <v>103</v>
      </c>
      <c r="G9" s="19"/>
      <c r="H9" s="18">
        <v>105</v>
      </c>
      <c r="I9" s="19"/>
      <c r="J9" s="18">
        <v>103</v>
      </c>
      <c r="K9" s="19"/>
      <c r="L9" s="18">
        <v>105</v>
      </c>
      <c r="M9" s="19"/>
      <c r="N9" s="18">
        <v>101</v>
      </c>
      <c r="O9" s="19"/>
    </row>
  </sheetData>
  <mergeCells count="7">
    <mergeCell ref="N2:O2"/>
    <mergeCell ref="B2:C2"/>
    <mergeCell ref="D2:E2"/>
    <mergeCell ref="F2:G2"/>
    <mergeCell ref="H2:I2"/>
    <mergeCell ref="J2:K2"/>
    <mergeCell ref="L2:M2"/>
  </mergeCells>
  <pageMargins left="0" right="0" top="0" bottom="0"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5"/>
  <sheetViews>
    <sheetView workbookViewId="0">
      <selection activeCell="A7" sqref="A7"/>
    </sheetView>
  </sheetViews>
  <sheetFormatPr defaultRowHeight="15" x14ac:dyDescent="0.25"/>
  <cols>
    <col min="1" max="1" width="89" style="1" customWidth="1"/>
  </cols>
  <sheetData>
    <row r="1" spans="1:1" x14ac:dyDescent="0.25">
      <c r="A1" s="21" t="s">
        <v>181</v>
      </c>
    </row>
    <row r="2" spans="1:1" x14ac:dyDescent="0.25">
      <c r="A2" s="21" t="s">
        <v>182</v>
      </c>
    </row>
    <row r="3" spans="1:1" ht="75" x14ac:dyDescent="0.25">
      <c r="A3" s="20" t="s">
        <v>7</v>
      </c>
    </row>
    <row r="4" spans="1:1" ht="45" x14ac:dyDescent="0.25">
      <c r="A4" s="20" t="s">
        <v>8</v>
      </c>
    </row>
    <row r="5" spans="1:1" x14ac:dyDescent="0.25">
      <c r="A5" s="20" t="s">
        <v>9</v>
      </c>
    </row>
    <row r="6" spans="1:1" ht="90" x14ac:dyDescent="0.25">
      <c r="A6" s="20" t="s">
        <v>10</v>
      </c>
    </row>
    <row r="7" spans="1:1" ht="45" x14ac:dyDescent="0.25">
      <c r="A7" s="20" t="s">
        <v>11</v>
      </c>
    </row>
    <row r="8" spans="1:1" ht="30" x14ac:dyDescent="0.25">
      <c r="A8" s="20" t="s">
        <v>12</v>
      </c>
    </row>
    <row r="9" spans="1:1" ht="60" x14ac:dyDescent="0.25">
      <c r="A9" s="20" t="s">
        <v>13</v>
      </c>
    </row>
    <row r="10" spans="1:1" ht="135" x14ac:dyDescent="0.25">
      <c r="A10" s="20" t="s">
        <v>14</v>
      </c>
    </row>
    <row r="11" spans="1:1" ht="210" x14ac:dyDescent="0.25">
      <c r="A11" s="20" t="s">
        <v>15</v>
      </c>
    </row>
    <row r="12" spans="1:1" x14ac:dyDescent="0.25">
      <c r="A12" s="20" t="s">
        <v>16</v>
      </c>
    </row>
    <row r="13" spans="1:1" ht="45" x14ac:dyDescent="0.25">
      <c r="A13" s="20" t="s">
        <v>17</v>
      </c>
    </row>
    <row r="14" spans="1:1" ht="30" x14ac:dyDescent="0.25">
      <c r="A14" s="20" t="s">
        <v>18</v>
      </c>
    </row>
    <row r="15" spans="1:1" ht="30" x14ac:dyDescent="0.25">
      <c r="A15" s="20" t="s">
        <v>19</v>
      </c>
    </row>
    <row r="16" spans="1:1" ht="30" x14ac:dyDescent="0.25">
      <c r="A16" s="20" t="s">
        <v>20</v>
      </c>
    </row>
    <row r="17" spans="1:1" ht="45" x14ac:dyDescent="0.25">
      <c r="A17" s="20" t="s">
        <v>21</v>
      </c>
    </row>
    <row r="18" spans="1:1" x14ac:dyDescent="0.25">
      <c r="A18" s="20" t="s">
        <v>22</v>
      </c>
    </row>
    <row r="19" spans="1:1" ht="75" x14ac:dyDescent="0.25">
      <c r="A19" s="20" t="s">
        <v>23</v>
      </c>
    </row>
    <row r="20" spans="1:1" ht="120" x14ac:dyDescent="0.25">
      <c r="A20" s="20" t="s">
        <v>24</v>
      </c>
    </row>
    <row r="21" spans="1:1" ht="75" x14ac:dyDescent="0.25">
      <c r="A21" s="20" t="s">
        <v>25</v>
      </c>
    </row>
    <row r="22" spans="1:1" ht="30" x14ac:dyDescent="0.25">
      <c r="A22" s="20" t="s">
        <v>26</v>
      </c>
    </row>
    <row r="23" spans="1:1" x14ac:dyDescent="0.25">
      <c r="A23" s="20" t="s">
        <v>27</v>
      </c>
    </row>
    <row r="24" spans="1:1" ht="150" x14ac:dyDescent="0.25">
      <c r="A24" s="20" t="s">
        <v>28</v>
      </c>
    </row>
    <row r="25" spans="1:1" ht="105" x14ac:dyDescent="0.25">
      <c r="A25" s="20" t="s">
        <v>29</v>
      </c>
    </row>
    <row r="26" spans="1:1" x14ac:dyDescent="0.25">
      <c r="A26" s="20" t="s">
        <v>30</v>
      </c>
    </row>
    <row r="27" spans="1:1" ht="75" x14ac:dyDescent="0.25">
      <c r="A27" s="20" t="s">
        <v>31</v>
      </c>
    </row>
    <row r="28" spans="1:1" ht="75" x14ac:dyDescent="0.25">
      <c r="A28" s="20" t="s">
        <v>32</v>
      </c>
    </row>
    <row r="29" spans="1:1" ht="165" x14ac:dyDescent="0.25">
      <c r="A29" s="20" t="s">
        <v>33</v>
      </c>
    </row>
    <row r="30" spans="1:1" x14ac:dyDescent="0.25">
      <c r="A30" s="20" t="s">
        <v>34</v>
      </c>
    </row>
    <row r="31" spans="1:1" x14ac:dyDescent="0.25">
      <c r="A31" s="20" t="s">
        <v>35</v>
      </c>
    </row>
    <row r="32" spans="1:1" ht="30" x14ac:dyDescent="0.25">
      <c r="A32" s="20" t="s">
        <v>36</v>
      </c>
    </row>
    <row r="33" spans="1:1" x14ac:dyDescent="0.25">
      <c r="A33" s="20" t="s">
        <v>37</v>
      </c>
    </row>
    <row r="34" spans="1:1" ht="30" x14ac:dyDescent="0.25">
      <c r="A34" s="20" t="s">
        <v>38</v>
      </c>
    </row>
    <row r="35" spans="1:1" ht="90" x14ac:dyDescent="0.25">
      <c r="A35" s="20" t="s">
        <v>39</v>
      </c>
    </row>
    <row r="36" spans="1:1" ht="45" x14ac:dyDescent="0.25">
      <c r="A36" s="20" t="s">
        <v>40</v>
      </c>
    </row>
    <row r="37" spans="1:1" ht="135" x14ac:dyDescent="0.25">
      <c r="A37" s="20" t="s">
        <v>41</v>
      </c>
    </row>
    <row r="38" spans="1:1" ht="30" x14ac:dyDescent="0.25">
      <c r="A38" s="20" t="s">
        <v>42</v>
      </c>
    </row>
    <row r="39" spans="1:1" x14ac:dyDescent="0.25">
      <c r="A39" s="20" t="s">
        <v>43</v>
      </c>
    </row>
    <row r="40" spans="1:1" x14ac:dyDescent="0.25">
      <c r="A40" s="20" t="s">
        <v>44</v>
      </c>
    </row>
    <row r="41" spans="1:1" ht="135" x14ac:dyDescent="0.25">
      <c r="A41" s="20" t="s">
        <v>45</v>
      </c>
    </row>
    <row r="42" spans="1:1" ht="105" x14ac:dyDescent="0.25">
      <c r="A42" s="20" t="s">
        <v>46</v>
      </c>
    </row>
    <row r="43" spans="1:1" x14ac:dyDescent="0.25">
      <c r="A43" s="20" t="s">
        <v>47</v>
      </c>
    </row>
    <row r="44" spans="1:1" ht="30" x14ac:dyDescent="0.25">
      <c r="A44" s="20" t="s">
        <v>48</v>
      </c>
    </row>
    <row r="45" spans="1:1" x14ac:dyDescent="0.25">
      <c r="A45" s="20" t="s">
        <v>49</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3"/>
  <sheetViews>
    <sheetView workbookViewId="0">
      <selection activeCell="G10" sqref="G10"/>
    </sheetView>
  </sheetViews>
  <sheetFormatPr defaultRowHeight="15" x14ac:dyDescent="0.25"/>
  <cols>
    <col min="1" max="1" width="82" style="1" customWidth="1"/>
  </cols>
  <sheetData>
    <row r="1" spans="1:1" x14ac:dyDescent="0.25">
      <c r="A1" s="21" t="s">
        <v>181</v>
      </c>
    </row>
    <row r="2" spans="1:1" x14ac:dyDescent="0.25">
      <c r="A2" s="22" t="s">
        <v>183</v>
      </c>
    </row>
    <row r="3" spans="1:1" x14ac:dyDescent="0.25">
      <c r="A3" s="20" t="s">
        <v>50</v>
      </c>
    </row>
    <row r="4" spans="1:1" ht="135" x14ac:dyDescent="0.25">
      <c r="A4" s="20" t="s">
        <v>51</v>
      </c>
    </row>
    <row r="5" spans="1:1" x14ac:dyDescent="0.25">
      <c r="A5" s="20" t="s">
        <v>52</v>
      </c>
    </row>
    <row r="6" spans="1:1" ht="60" x14ac:dyDescent="0.25">
      <c r="A6" s="20" t="s">
        <v>53</v>
      </c>
    </row>
    <row r="7" spans="1:1" x14ac:dyDescent="0.25">
      <c r="A7" s="20" t="s">
        <v>54</v>
      </c>
    </row>
    <row r="8" spans="1:1" x14ac:dyDescent="0.25">
      <c r="A8" s="20" t="s">
        <v>55</v>
      </c>
    </row>
    <row r="9" spans="1:1" ht="30" x14ac:dyDescent="0.25">
      <c r="A9" s="20" t="s">
        <v>56</v>
      </c>
    </row>
    <row r="10" spans="1:1" ht="75" x14ac:dyDescent="0.25">
      <c r="A10" s="20" t="s">
        <v>57</v>
      </c>
    </row>
    <row r="11" spans="1:1" ht="90" x14ac:dyDescent="0.25">
      <c r="A11" s="20" t="s">
        <v>58</v>
      </c>
    </row>
    <row r="12" spans="1:1" ht="45" x14ac:dyDescent="0.25">
      <c r="A12" s="20" t="s">
        <v>59</v>
      </c>
    </row>
    <row r="13" spans="1:1" x14ac:dyDescent="0.25">
      <c r="A13" s="20" t="s">
        <v>60</v>
      </c>
    </row>
    <row r="14" spans="1:1" ht="30" x14ac:dyDescent="0.25">
      <c r="A14" s="20" t="s">
        <v>61</v>
      </c>
    </row>
    <row r="15" spans="1:1" ht="75" x14ac:dyDescent="0.25">
      <c r="A15" s="20" t="s">
        <v>62</v>
      </c>
    </row>
    <row r="16" spans="1:1" ht="45" x14ac:dyDescent="0.25">
      <c r="A16" s="20" t="s">
        <v>63</v>
      </c>
    </row>
    <row r="17" spans="1:1" x14ac:dyDescent="0.25">
      <c r="A17" s="20" t="s">
        <v>64</v>
      </c>
    </row>
    <row r="18" spans="1:1" ht="135" x14ac:dyDescent="0.25">
      <c r="A18" s="20" t="s">
        <v>65</v>
      </c>
    </row>
    <row r="19" spans="1:1" x14ac:dyDescent="0.25">
      <c r="A19" s="20" t="s">
        <v>66</v>
      </c>
    </row>
    <row r="20" spans="1:1" ht="90" x14ac:dyDescent="0.25">
      <c r="A20" s="20" t="s">
        <v>67</v>
      </c>
    </row>
    <row r="21" spans="1:1" ht="45" x14ac:dyDescent="0.25">
      <c r="A21" s="20" t="s">
        <v>68</v>
      </c>
    </row>
    <row r="22" spans="1:1" ht="45" x14ac:dyDescent="0.25">
      <c r="A22" s="20" t="s">
        <v>69</v>
      </c>
    </row>
    <row r="23" spans="1:1" ht="135" x14ac:dyDescent="0.25">
      <c r="A23" s="20" t="s">
        <v>70</v>
      </c>
    </row>
    <row r="24" spans="1:1" ht="105" x14ac:dyDescent="0.25">
      <c r="A24" s="20" t="s">
        <v>71</v>
      </c>
    </row>
    <row r="25" spans="1:1" ht="45" x14ac:dyDescent="0.25">
      <c r="A25" s="20" t="s">
        <v>72</v>
      </c>
    </row>
    <row r="26" spans="1:1" x14ac:dyDescent="0.25">
      <c r="A26" s="20" t="s">
        <v>73</v>
      </c>
    </row>
    <row r="27" spans="1:1" ht="135" x14ac:dyDescent="0.25">
      <c r="A27" s="20" t="s">
        <v>74</v>
      </c>
    </row>
    <row r="28" spans="1:1" ht="30" x14ac:dyDescent="0.25">
      <c r="A28" s="20" t="s">
        <v>75</v>
      </c>
    </row>
    <row r="29" spans="1:1" x14ac:dyDescent="0.25">
      <c r="A29" s="20" t="s">
        <v>76</v>
      </c>
    </row>
    <row r="30" spans="1:1" x14ac:dyDescent="0.25">
      <c r="A30" s="20" t="s">
        <v>77</v>
      </c>
    </row>
    <row r="31" spans="1:1" ht="45" x14ac:dyDescent="0.25">
      <c r="A31" s="20" t="s">
        <v>78</v>
      </c>
    </row>
    <row r="32" spans="1:1" x14ac:dyDescent="0.25">
      <c r="A32" s="20" t="s">
        <v>79</v>
      </c>
    </row>
    <row r="33" spans="1:1" x14ac:dyDescent="0.25">
      <c r="A33" s="20" t="s">
        <v>80</v>
      </c>
    </row>
    <row r="34" spans="1:1" ht="75" x14ac:dyDescent="0.25">
      <c r="A34" s="20" t="s">
        <v>81</v>
      </c>
    </row>
    <row r="35" spans="1:1" x14ac:dyDescent="0.25">
      <c r="A35" s="20" t="s">
        <v>82</v>
      </c>
    </row>
    <row r="36" spans="1:1" ht="30" x14ac:dyDescent="0.25">
      <c r="A36" s="20" t="s">
        <v>83</v>
      </c>
    </row>
    <row r="37" spans="1:1" ht="30" x14ac:dyDescent="0.25">
      <c r="A37" s="20" t="s">
        <v>84</v>
      </c>
    </row>
    <row r="38" spans="1:1" ht="90" x14ac:dyDescent="0.25">
      <c r="A38" s="20" t="s">
        <v>85</v>
      </c>
    </row>
    <row r="39" spans="1:1" ht="30" x14ac:dyDescent="0.25">
      <c r="A39" s="20" t="s">
        <v>86</v>
      </c>
    </row>
    <row r="40" spans="1:1" x14ac:dyDescent="0.25">
      <c r="A40" s="20" t="s">
        <v>87</v>
      </c>
    </row>
    <row r="41" spans="1:1" x14ac:dyDescent="0.25">
      <c r="A41" s="20" t="s">
        <v>88</v>
      </c>
    </row>
    <row r="42" spans="1:1" x14ac:dyDescent="0.25">
      <c r="A42" s="20" t="s">
        <v>47</v>
      </c>
    </row>
    <row r="43" spans="1:1" ht="30" x14ac:dyDescent="0.25">
      <c r="A43" s="20" t="s">
        <v>89</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
  <sheetViews>
    <sheetView workbookViewId="0">
      <selection activeCell="I24" sqref="I24"/>
    </sheetView>
  </sheetViews>
  <sheetFormatPr defaultRowHeight="15" x14ac:dyDescent="0.25"/>
  <cols>
    <col min="1" max="1" width="18.5703125" customWidth="1"/>
    <col min="2" max="2" width="8.7109375" customWidth="1"/>
    <col min="3" max="3" width="8.28515625" style="6" customWidth="1"/>
    <col min="4" max="4" width="8.140625" customWidth="1"/>
    <col min="5" max="5" width="8.140625" style="6" customWidth="1"/>
    <col min="6" max="6" width="8.28515625" customWidth="1"/>
    <col min="7" max="7" width="8.28515625" style="6" customWidth="1"/>
    <col min="8" max="8" width="8.5703125" customWidth="1"/>
    <col min="9" max="9" width="8" style="6" customWidth="1"/>
    <col min="10" max="10" width="8.42578125" customWidth="1"/>
    <col min="11" max="11" width="8" style="6" customWidth="1"/>
    <col min="12" max="12" width="7.85546875" customWidth="1"/>
    <col min="13" max="13" width="8.140625" style="6" customWidth="1"/>
    <col min="14" max="14" width="8.140625" customWidth="1"/>
    <col min="15" max="15" width="8.140625" style="6" customWidth="1"/>
  </cols>
  <sheetData>
    <row r="1" spans="1:15" ht="15.75" thickBot="1" x14ac:dyDescent="0.3">
      <c r="A1" s="2" t="s">
        <v>184</v>
      </c>
    </row>
    <row r="2" spans="1:15" ht="78" customHeight="1" x14ac:dyDescent="0.25">
      <c r="A2" s="3"/>
      <c r="B2" s="24" t="s">
        <v>172</v>
      </c>
      <c r="C2" s="25"/>
      <c r="D2" s="24" t="s">
        <v>173</v>
      </c>
      <c r="E2" s="25"/>
      <c r="F2" s="24" t="s">
        <v>174</v>
      </c>
      <c r="G2" s="25"/>
      <c r="H2" s="24" t="s">
        <v>175</v>
      </c>
      <c r="I2" s="25"/>
      <c r="J2" s="24" t="s">
        <v>176</v>
      </c>
      <c r="K2" s="25"/>
      <c r="L2" s="24" t="s">
        <v>177</v>
      </c>
      <c r="M2" s="25"/>
      <c r="N2" s="24" t="s">
        <v>178</v>
      </c>
      <c r="O2" s="25"/>
    </row>
    <row r="3" spans="1:15" x14ac:dyDescent="0.25">
      <c r="A3" s="10" t="s">
        <v>0</v>
      </c>
      <c r="B3" s="16">
        <v>21</v>
      </c>
      <c r="C3" s="17">
        <f>B3/57</f>
        <v>0.36842105263157893</v>
      </c>
      <c r="D3" s="16">
        <v>6</v>
      </c>
      <c r="E3" s="17">
        <f>D3/57</f>
        <v>0.10526315789473684</v>
      </c>
      <c r="F3" s="16">
        <v>10</v>
      </c>
      <c r="G3" s="17">
        <f>F3/57</f>
        <v>0.17543859649122806</v>
      </c>
      <c r="H3" s="16">
        <v>12</v>
      </c>
      <c r="I3" s="17">
        <f>H3/56</f>
        <v>0.21428571428571427</v>
      </c>
      <c r="J3" s="16">
        <v>5</v>
      </c>
      <c r="K3" s="17">
        <f>J3/57</f>
        <v>8.771929824561403E-2</v>
      </c>
      <c r="L3" s="16">
        <v>6</v>
      </c>
      <c r="M3" s="17">
        <f>L3/56</f>
        <v>0.10714285714285714</v>
      </c>
      <c r="N3" s="16">
        <v>11</v>
      </c>
      <c r="O3" s="17">
        <f>N3/55</f>
        <v>0.2</v>
      </c>
    </row>
    <row r="4" spans="1:15" x14ac:dyDescent="0.25">
      <c r="A4" s="10" t="s">
        <v>2</v>
      </c>
      <c r="B4" s="16">
        <v>11</v>
      </c>
      <c r="C4" s="17">
        <f t="shared" ref="C4:C8" si="0">B4/57</f>
        <v>0.19298245614035087</v>
      </c>
      <c r="D4" s="16">
        <v>14</v>
      </c>
      <c r="E4" s="17">
        <f t="shared" ref="E4:E8" si="1">D4/57</f>
        <v>0.24561403508771928</v>
      </c>
      <c r="F4" s="16">
        <v>9</v>
      </c>
      <c r="G4" s="17">
        <f t="shared" ref="G4:G8" si="2">F4/57</f>
        <v>0.15789473684210525</v>
      </c>
      <c r="H4" s="16">
        <v>6</v>
      </c>
      <c r="I4" s="17">
        <f t="shared" ref="I4:I8" si="3">H4/56</f>
        <v>0.10714285714285714</v>
      </c>
      <c r="J4" s="16">
        <v>5</v>
      </c>
      <c r="K4" s="17">
        <f t="shared" ref="K4:K8" si="4">J4/57</f>
        <v>8.771929824561403E-2</v>
      </c>
      <c r="L4" s="16">
        <v>4</v>
      </c>
      <c r="M4" s="17">
        <f t="shared" ref="M4:M8" si="5">L4/56</f>
        <v>7.1428571428571425E-2</v>
      </c>
      <c r="N4" s="16">
        <v>7</v>
      </c>
      <c r="O4" s="17">
        <f t="shared" ref="O4:O8" si="6">N4/55</f>
        <v>0.12727272727272726</v>
      </c>
    </row>
    <row r="5" spans="1:15" x14ac:dyDescent="0.25">
      <c r="A5" s="10" t="s">
        <v>3</v>
      </c>
      <c r="B5" s="16">
        <v>9</v>
      </c>
      <c r="C5" s="17">
        <f t="shared" si="0"/>
        <v>0.15789473684210525</v>
      </c>
      <c r="D5" s="16">
        <v>17</v>
      </c>
      <c r="E5" s="17">
        <f t="shared" si="1"/>
        <v>0.2982456140350877</v>
      </c>
      <c r="F5" s="16">
        <v>13</v>
      </c>
      <c r="G5" s="17">
        <f t="shared" si="2"/>
        <v>0.22807017543859648</v>
      </c>
      <c r="H5" s="16">
        <v>12</v>
      </c>
      <c r="I5" s="17">
        <f t="shared" si="3"/>
        <v>0.21428571428571427</v>
      </c>
      <c r="J5" s="16">
        <v>16</v>
      </c>
      <c r="K5" s="17">
        <f t="shared" si="4"/>
        <v>0.2807017543859649</v>
      </c>
      <c r="L5" s="16">
        <v>26</v>
      </c>
      <c r="M5" s="17">
        <f t="shared" si="5"/>
        <v>0.4642857142857143</v>
      </c>
      <c r="N5" s="16">
        <v>16</v>
      </c>
      <c r="O5" s="17">
        <f t="shared" si="6"/>
        <v>0.29090909090909089</v>
      </c>
    </row>
    <row r="6" spans="1:15" x14ac:dyDescent="0.25">
      <c r="A6" s="10" t="s">
        <v>4</v>
      </c>
      <c r="B6" s="16">
        <v>12</v>
      </c>
      <c r="C6" s="17">
        <f t="shared" si="0"/>
        <v>0.21052631578947367</v>
      </c>
      <c r="D6" s="16">
        <v>7</v>
      </c>
      <c r="E6" s="17">
        <f t="shared" si="1"/>
        <v>0.12280701754385964</v>
      </c>
      <c r="F6" s="16">
        <v>12</v>
      </c>
      <c r="G6" s="17">
        <f t="shared" si="2"/>
        <v>0.21052631578947367</v>
      </c>
      <c r="H6" s="16">
        <v>3</v>
      </c>
      <c r="I6" s="17">
        <f t="shared" si="3"/>
        <v>5.3571428571428568E-2</v>
      </c>
      <c r="J6" s="16">
        <v>4</v>
      </c>
      <c r="K6" s="17">
        <f t="shared" si="4"/>
        <v>7.0175438596491224E-2</v>
      </c>
      <c r="L6" s="16">
        <v>7</v>
      </c>
      <c r="M6" s="17">
        <f t="shared" si="5"/>
        <v>0.125</v>
      </c>
      <c r="N6" s="16">
        <v>4</v>
      </c>
      <c r="O6" s="17">
        <f t="shared" si="6"/>
        <v>7.2727272727272724E-2</v>
      </c>
    </row>
    <row r="7" spans="1:15" x14ac:dyDescent="0.25">
      <c r="A7" s="10" t="s">
        <v>5</v>
      </c>
      <c r="B7" s="16">
        <v>2</v>
      </c>
      <c r="C7" s="17">
        <f t="shared" si="0"/>
        <v>3.5087719298245612E-2</v>
      </c>
      <c r="D7" s="16">
        <v>10</v>
      </c>
      <c r="E7" s="17">
        <f t="shared" si="1"/>
        <v>0.17543859649122806</v>
      </c>
      <c r="F7" s="16">
        <v>5</v>
      </c>
      <c r="G7" s="17">
        <f t="shared" si="2"/>
        <v>8.771929824561403E-2</v>
      </c>
      <c r="H7" s="16">
        <v>18</v>
      </c>
      <c r="I7" s="17">
        <f t="shared" si="3"/>
        <v>0.32142857142857145</v>
      </c>
      <c r="J7" s="16">
        <v>22</v>
      </c>
      <c r="K7" s="17">
        <f t="shared" si="4"/>
        <v>0.38596491228070173</v>
      </c>
      <c r="L7" s="16">
        <v>9</v>
      </c>
      <c r="M7" s="17">
        <f t="shared" si="5"/>
        <v>0.16071428571428573</v>
      </c>
      <c r="N7" s="16">
        <v>9</v>
      </c>
      <c r="O7" s="17">
        <f t="shared" si="6"/>
        <v>0.16363636363636364</v>
      </c>
    </row>
    <row r="8" spans="1:15" x14ac:dyDescent="0.25">
      <c r="A8" s="10" t="s">
        <v>6</v>
      </c>
      <c r="B8" s="16">
        <v>2</v>
      </c>
      <c r="C8" s="17">
        <f t="shared" si="0"/>
        <v>3.5087719298245612E-2</v>
      </c>
      <c r="D8" s="16">
        <v>3</v>
      </c>
      <c r="E8" s="17">
        <f t="shared" si="1"/>
        <v>5.2631578947368418E-2</v>
      </c>
      <c r="F8" s="16">
        <v>8</v>
      </c>
      <c r="G8" s="17">
        <f t="shared" si="2"/>
        <v>0.14035087719298245</v>
      </c>
      <c r="H8" s="16">
        <v>5</v>
      </c>
      <c r="I8" s="17">
        <f t="shared" si="3"/>
        <v>8.9285714285714288E-2</v>
      </c>
      <c r="J8" s="16">
        <v>5</v>
      </c>
      <c r="K8" s="17">
        <f t="shared" si="4"/>
        <v>8.771929824561403E-2</v>
      </c>
      <c r="L8" s="16">
        <v>4</v>
      </c>
      <c r="M8" s="17">
        <f t="shared" si="5"/>
        <v>7.1428571428571425E-2</v>
      </c>
      <c r="N8" s="16">
        <v>8</v>
      </c>
      <c r="O8" s="17">
        <f t="shared" si="6"/>
        <v>0.14545454545454545</v>
      </c>
    </row>
    <row r="9" spans="1:15" ht="15.75" thickBot="1" x14ac:dyDescent="0.3">
      <c r="A9" s="11" t="s">
        <v>1</v>
      </c>
      <c r="B9" s="18">
        <v>57</v>
      </c>
      <c r="C9" s="19"/>
      <c r="D9" s="18">
        <v>57</v>
      </c>
      <c r="E9" s="19"/>
      <c r="F9" s="18">
        <v>57</v>
      </c>
      <c r="G9" s="19"/>
      <c r="H9" s="18">
        <v>56</v>
      </c>
      <c r="I9" s="19"/>
      <c r="J9" s="18">
        <v>57</v>
      </c>
      <c r="K9" s="19"/>
      <c r="L9" s="18">
        <v>56</v>
      </c>
      <c r="M9" s="19"/>
      <c r="N9" s="18">
        <v>55</v>
      </c>
      <c r="O9" s="19"/>
    </row>
  </sheetData>
  <mergeCells count="7">
    <mergeCell ref="N2:O2"/>
    <mergeCell ref="B2:C2"/>
    <mergeCell ref="D2:E2"/>
    <mergeCell ref="F2:G2"/>
    <mergeCell ref="H2:I2"/>
    <mergeCell ref="J2:K2"/>
    <mergeCell ref="L2:M2"/>
  </mergeCells>
  <pageMargins left="0" right="0" top="0" bottom="0" header="0.3" footer="0.3"/>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5"/>
  <sheetViews>
    <sheetView workbookViewId="0">
      <selection activeCell="F9" sqref="F9"/>
    </sheetView>
  </sheetViews>
  <sheetFormatPr defaultRowHeight="15" x14ac:dyDescent="0.25"/>
  <cols>
    <col min="1" max="1" width="87" style="1" customWidth="1"/>
  </cols>
  <sheetData>
    <row r="1" spans="1:1" x14ac:dyDescent="0.25">
      <c r="A1" s="21" t="s">
        <v>184</v>
      </c>
    </row>
    <row r="2" spans="1:1" x14ac:dyDescent="0.25">
      <c r="A2" s="21" t="s">
        <v>182</v>
      </c>
    </row>
    <row r="3" spans="1:1" ht="75" x14ac:dyDescent="0.25">
      <c r="A3" s="20" t="s">
        <v>90</v>
      </c>
    </row>
    <row r="4" spans="1:1" ht="30" x14ac:dyDescent="0.25">
      <c r="A4" s="20" t="s">
        <v>91</v>
      </c>
    </row>
    <row r="5" spans="1:1" ht="105" x14ac:dyDescent="0.25">
      <c r="A5" s="20" t="s">
        <v>92</v>
      </c>
    </row>
    <row r="6" spans="1:1" ht="30" x14ac:dyDescent="0.25">
      <c r="A6" s="20" t="s">
        <v>93</v>
      </c>
    </row>
    <row r="7" spans="1:1" x14ac:dyDescent="0.25">
      <c r="A7" s="20" t="s">
        <v>94</v>
      </c>
    </row>
    <row r="8" spans="1:1" x14ac:dyDescent="0.25">
      <c r="A8" s="20" t="s">
        <v>95</v>
      </c>
    </row>
    <row r="9" spans="1:1" ht="30" x14ac:dyDescent="0.25">
      <c r="A9" s="20" t="s">
        <v>96</v>
      </c>
    </row>
    <row r="10" spans="1:1" ht="45" x14ac:dyDescent="0.25">
      <c r="A10" s="20" t="s">
        <v>97</v>
      </c>
    </row>
    <row r="11" spans="1:1" ht="75" x14ac:dyDescent="0.25">
      <c r="A11" s="20" t="s">
        <v>98</v>
      </c>
    </row>
    <row r="12" spans="1:1" ht="60" x14ac:dyDescent="0.25">
      <c r="A12" s="20" t="s">
        <v>99</v>
      </c>
    </row>
    <row r="13" spans="1:1" x14ac:dyDescent="0.25">
      <c r="A13" s="20" t="s">
        <v>100</v>
      </c>
    </row>
    <row r="14" spans="1:1" ht="45" x14ac:dyDescent="0.25">
      <c r="A14" s="20" t="s">
        <v>101</v>
      </c>
    </row>
    <row r="15" spans="1:1" x14ac:dyDescent="0.25">
      <c r="A15" s="20" t="s">
        <v>102</v>
      </c>
    </row>
    <row r="16" spans="1:1" ht="30" x14ac:dyDescent="0.25">
      <c r="A16" s="20" t="s">
        <v>103</v>
      </c>
    </row>
    <row r="17" spans="1:1" ht="45" x14ac:dyDescent="0.25">
      <c r="A17" s="20" t="s">
        <v>104</v>
      </c>
    </row>
    <row r="18" spans="1:1" x14ac:dyDescent="0.25">
      <c r="A18" s="20" t="s">
        <v>105</v>
      </c>
    </row>
    <row r="19" spans="1:1" x14ac:dyDescent="0.25">
      <c r="A19" s="20" t="s">
        <v>106</v>
      </c>
    </row>
    <row r="20" spans="1:1" ht="105" x14ac:dyDescent="0.25">
      <c r="A20" s="20" t="s">
        <v>107</v>
      </c>
    </row>
    <row r="21" spans="1:1" ht="30" x14ac:dyDescent="0.25">
      <c r="A21" s="20" t="s">
        <v>108</v>
      </c>
    </row>
    <row r="22" spans="1:1" ht="30" x14ac:dyDescent="0.25">
      <c r="A22" s="20" t="s">
        <v>109</v>
      </c>
    </row>
    <row r="23" spans="1:1" ht="45" x14ac:dyDescent="0.25">
      <c r="A23" s="20" t="s">
        <v>110</v>
      </c>
    </row>
    <row r="24" spans="1:1" x14ac:dyDescent="0.25">
      <c r="A24" s="20" t="s">
        <v>111</v>
      </c>
    </row>
    <row r="25" spans="1:1" ht="45" x14ac:dyDescent="0.25">
      <c r="A25" s="20" t="s">
        <v>112</v>
      </c>
    </row>
    <row r="26" spans="1:1" ht="165" x14ac:dyDescent="0.25">
      <c r="A26" s="20" t="s">
        <v>113</v>
      </c>
    </row>
    <row r="27" spans="1:1" x14ac:dyDescent="0.25">
      <c r="A27" s="20" t="s">
        <v>114</v>
      </c>
    </row>
    <row r="28" spans="1:1" ht="30" x14ac:dyDescent="0.25">
      <c r="A28" s="20" t="s">
        <v>115</v>
      </c>
    </row>
    <row r="29" spans="1:1" ht="30" x14ac:dyDescent="0.25">
      <c r="A29" s="20" t="s">
        <v>116</v>
      </c>
    </row>
    <row r="30" spans="1:1" ht="60" x14ac:dyDescent="0.25">
      <c r="A30" s="20" t="s">
        <v>117</v>
      </c>
    </row>
    <row r="31" spans="1:1" ht="60" x14ac:dyDescent="0.25">
      <c r="A31" s="20" t="s">
        <v>118</v>
      </c>
    </row>
    <row r="32" spans="1:1" ht="45" x14ac:dyDescent="0.25">
      <c r="A32" s="20" t="s">
        <v>119</v>
      </c>
    </row>
    <row r="33" spans="1:1" x14ac:dyDescent="0.25">
      <c r="A33" s="20" t="s">
        <v>120</v>
      </c>
    </row>
    <row r="34" spans="1:1" ht="30" x14ac:dyDescent="0.25">
      <c r="A34" s="20" t="s">
        <v>121</v>
      </c>
    </row>
    <row r="35" spans="1:1" ht="45" x14ac:dyDescent="0.25">
      <c r="A35" s="20" t="s">
        <v>122</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7"/>
  <sheetViews>
    <sheetView workbookViewId="0">
      <selection activeCell="E12" sqref="E12"/>
    </sheetView>
  </sheetViews>
  <sheetFormatPr defaultRowHeight="15" x14ac:dyDescent="0.25"/>
  <cols>
    <col min="1" max="1" width="82" style="1" customWidth="1"/>
  </cols>
  <sheetData>
    <row r="1" spans="1:1" x14ac:dyDescent="0.25">
      <c r="A1" s="21" t="s">
        <v>184</v>
      </c>
    </row>
    <row r="2" spans="1:1" x14ac:dyDescent="0.25">
      <c r="A2" s="22" t="s">
        <v>183</v>
      </c>
    </row>
    <row r="3" spans="1:1" x14ac:dyDescent="0.25">
      <c r="A3" s="20" t="s">
        <v>123</v>
      </c>
    </row>
    <row r="4" spans="1:1" x14ac:dyDescent="0.25">
      <c r="A4" s="20" t="s">
        <v>124</v>
      </c>
    </row>
    <row r="5" spans="1:1" ht="30" x14ac:dyDescent="0.25">
      <c r="A5" s="20" t="s">
        <v>125</v>
      </c>
    </row>
    <row r="6" spans="1:1" ht="30" x14ac:dyDescent="0.25">
      <c r="A6" s="20" t="s">
        <v>126</v>
      </c>
    </row>
    <row r="7" spans="1:1" x14ac:dyDescent="0.25">
      <c r="A7" s="20" t="s">
        <v>127</v>
      </c>
    </row>
    <row r="8" spans="1:1" x14ac:dyDescent="0.25">
      <c r="A8" s="20" t="s">
        <v>128</v>
      </c>
    </row>
    <row r="9" spans="1:1" ht="45" x14ac:dyDescent="0.25">
      <c r="A9" s="20" t="s">
        <v>129</v>
      </c>
    </row>
    <row r="10" spans="1:1" ht="75" x14ac:dyDescent="0.25">
      <c r="A10" s="20" t="s">
        <v>130</v>
      </c>
    </row>
    <row r="11" spans="1:1" x14ac:dyDescent="0.25">
      <c r="A11" s="20" t="s">
        <v>131</v>
      </c>
    </row>
    <row r="12" spans="1:1" ht="45" x14ac:dyDescent="0.25">
      <c r="A12" s="20" t="s">
        <v>132</v>
      </c>
    </row>
    <row r="13" spans="1:1" ht="60" x14ac:dyDescent="0.25">
      <c r="A13" s="20" t="s">
        <v>133</v>
      </c>
    </row>
    <row r="14" spans="1:1" ht="30" x14ac:dyDescent="0.25">
      <c r="A14" s="20" t="s">
        <v>134</v>
      </c>
    </row>
    <row r="15" spans="1:1" ht="30" x14ac:dyDescent="0.25">
      <c r="A15" s="20" t="s">
        <v>135</v>
      </c>
    </row>
    <row r="16" spans="1:1" ht="60" x14ac:dyDescent="0.25">
      <c r="A16" s="20" t="s">
        <v>136</v>
      </c>
    </row>
    <row r="17" spans="1:1" ht="45" x14ac:dyDescent="0.25">
      <c r="A17" s="20" t="s">
        <v>137</v>
      </c>
    </row>
    <row r="18" spans="1:1" x14ac:dyDescent="0.25">
      <c r="A18" s="20" t="s">
        <v>138</v>
      </c>
    </row>
    <row r="19" spans="1:1" x14ac:dyDescent="0.25">
      <c r="A19" s="20" t="s">
        <v>139</v>
      </c>
    </row>
    <row r="20" spans="1:1" x14ac:dyDescent="0.25">
      <c r="A20" s="20" t="s">
        <v>140</v>
      </c>
    </row>
    <row r="21" spans="1:1" ht="45" x14ac:dyDescent="0.25">
      <c r="A21" s="20" t="s">
        <v>141</v>
      </c>
    </row>
    <row r="22" spans="1:1" x14ac:dyDescent="0.25">
      <c r="A22" s="20" t="s">
        <v>142</v>
      </c>
    </row>
    <row r="23" spans="1:1" ht="30" x14ac:dyDescent="0.25">
      <c r="A23" s="20" t="s">
        <v>143</v>
      </c>
    </row>
    <row r="24" spans="1:1" ht="30" x14ac:dyDescent="0.25">
      <c r="A24" s="20" t="s">
        <v>144</v>
      </c>
    </row>
    <row r="25" spans="1:1" ht="45" x14ac:dyDescent="0.25">
      <c r="A25" s="20" t="s">
        <v>145</v>
      </c>
    </row>
    <row r="26" spans="1:1" x14ac:dyDescent="0.25">
      <c r="A26" s="20" t="s">
        <v>146</v>
      </c>
    </row>
    <row r="27" spans="1:1" x14ac:dyDescent="0.25">
      <c r="A27" s="20" t="s">
        <v>147</v>
      </c>
    </row>
    <row r="28" spans="1:1" x14ac:dyDescent="0.25">
      <c r="A28" s="20" t="s">
        <v>148</v>
      </c>
    </row>
    <row r="29" spans="1:1" x14ac:dyDescent="0.25">
      <c r="A29" s="20" t="s">
        <v>149</v>
      </c>
    </row>
    <row r="30" spans="1:1" ht="60" x14ac:dyDescent="0.25">
      <c r="A30" s="20" t="s">
        <v>150</v>
      </c>
    </row>
    <row r="31" spans="1:1" x14ac:dyDescent="0.25">
      <c r="A31" s="20" t="s">
        <v>151</v>
      </c>
    </row>
    <row r="32" spans="1:1" ht="75" x14ac:dyDescent="0.25">
      <c r="A32" s="20" t="s">
        <v>152</v>
      </c>
    </row>
    <row r="33" spans="1:1" ht="30" x14ac:dyDescent="0.25">
      <c r="A33" s="20" t="s">
        <v>153</v>
      </c>
    </row>
    <row r="60" spans="1:1" ht="75" x14ac:dyDescent="0.25">
      <c r="A60" s="1" t="s">
        <v>154</v>
      </c>
    </row>
    <row r="61" spans="1:1" ht="30" x14ac:dyDescent="0.25">
      <c r="A61" s="1" t="s">
        <v>155</v>
      </c>
    </row>
    <row r="62" spans="1:1" ht="90" x14ac:dyDescent="0.25">
      <c r="A62" s="1" t="s">
        <v>156</v>
      </c>
    </row>
    <row r="63" spans="1:1" x14ac:dyDescent="0.25">
      <c r="A63" s="1" t="s">
        <v>157</v>
      </c>
    </row>
    <row r="64" spans="1:1" ht="150" x14ac:dyDescent="0.25">
      <c r="A64" s="1" t="s">
        <v>158</v>
      </c>
    </row>
    <row r="65" spans="1:1" ht="30" x14ac:dyDescent="0.25">
      <c r="A65" s="1" t="s">
        <v>159</v>
      </c>
    </row>
    <row r="66" spans="1:1" ht="45" x14ac:dyDescent="0.25">
      <c r="A66" s="1" t="s">
        <v>160</v>
      </c>
    </row>
    <row r="67" spans="1:1" ht="45" x14ac:dyDescent="0.25">
      <c r="A67" s="1" t="s">
        <v>161</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
  <sheetViews>
    <sheetView workbookViewId="0">
      <selection activeCell="C15" sqref="C15"/>
    </sheetView>
  </sheetViews>
  <sheetFormatPr defaultRowHeight="15" x14ac:dyDescent="0.25"/>
  <cols>
    <col min="1" max="1" width="19" customWidth="1"/>
    <col min="2" max="2" width="7.5703125" customWidth="1"/>
    <col min="3" max="3" width="7.5703125" style="6" customWidth="1"/>
    <col min="4" max="4" width="7.42578125" customWidth="1"/>
    <col min="5" max="5" width="8.140625" style="6" customWidth="1"/>
    <col min="6" max="6" width="8.42578125" customWidth="1"/>
    <col min="7" max="7" width="7.85546875" style="6" customWidth="1"/>
    <col min="8" max="8" width="7.85546875" customWidth="1"/>
    <col min="9" max="9" width="8" style="6" customWidth="1"/>
    <col min="10" max="10" width="7.7109375" customWidth="1"/>
    <col min="11" max="11" width="7.85546875" style="6" customWidth="1"/>
    <col min="12" max="12" width="7.7109375" customWidth="1"/>
    <col min="13" max="13" width="7.85546875" style="6" customWidth="1"/>
    <col min="14" max="14" width="8" customWidth="1"/>
    <col min="15" max="15" width="9.140625" style="6"/>
  </cols>
  <sheetData>
    <row r="1" spans="1:15" ht="15.75" thickBot="1" x14ac:dyDescent="0.3"/>
    <row r="2" spans="1:15" ht="70.5" customHeight="1" x14ac:dyDescent="0.25">
      <c r="A2" s="3"/>
      <c r="B2" s="24" t="s">
        <v>172</v>
      </c>
      <c r="C2" s="25"/>
      <c r="D2" s="24" t="s">
        <v>173</v>
      </c>
      <c r="E2" s="25"/>
      <c r="F2" s="24" t="s">
        <v>174</v>
      </c>
      <c r="G2" s="25"/>
      <c r="H2" s="24" t="s">
        <v>175</v>
      </c>
      <c r="I2" s="25"/>
      <c r="J2" s="24" t="s">
        <v>176</v>
      </c>
      <c r="K2" s="25"/>
      <c r="L2" s="24" t="s">
        <v>177</v>
      </c>
      <c r="M2" s="25"/>
      <c r="N2" s="24" t="s">
        <v>178</v>
      </c>
      <c r="O2" s="25"/>
    </row>
    <row r="3" spans="1:15" x14ac:dyDescent="0.25">
      <c r="A3" s="5" t="s">
        <v>0</v>
      </c>
      <c r="B3" s="7">
        <v>8</v>
      </c>
      <c r="C3" s="8">
        <f>B3/25</f>
        <v>0.32</v>
      </c>
      <c r="D3" s="7">
        <v>7</v>
      </c>
      <c r="E3" s="8">
        <f>D3/25</f>
        <v>0.28000000000000003</v>
      </c>
      <c r="F3" s="7">
        <v>3</v>
      </c>
      <c r="G3" s="8">
        <f>F3/25</f>
        <v>0.12</v>
      </c>
      <c r="H3" s="7">
        <v>6</v>
      </c>
      <c r="I3" s="8">
        <f>H3/23</f>
        <v>0.2608695652173913</v>
      </c>
      <c r="J3" s="7">
        <v>4</v>
      </c>
      <c r="K3" s="8">
        <f>J3/25</f>
        <v>0.16</v>
      </c>
      <c r="L3" s="7">
        <v>8</v>
      </c>
      <c r="M3" s="8">
        <f>L3/25</f>
        <v>0.32</v>
      </c>
      <c r="N3" s="7">
        <v>11</v>
      </c>
      <c r="O3" s="8">
        <f>N3/25</f>
        <v>0.44</v>
      </c>
    </row>
    <row r="4" spans="1:15" x14ac:dyDescent="0.25">
      <c r="A4" s="5" t="s">
        <v>2</v>
      </c>
      <c r="B4" s="7">
        <v>5</v>
      </c>
      <c r="C4" s="8">
        <f t="shared" ref="C4:C8" si="0">B4/25</f>
        <v>0.2</v>
      </c>
      <c r="D4" s="7">
        <v>6</v>
      </c>
      <c r="E4" s="8">
        <f t="shared" ref="E4:E6" si="1">D4/25</f>
        <v>0.24</v>
      </c>
      <c r="F4" s="7">
        <v>5</v>
      </c>
      <c r="G4" s="8">
        <f t="shared" ref="G4:G8" si="2">F4/25</f>
        <v>0.2</v>
      </c>
      <c r="H4" s="7">
        <v>3</v>
      </c>
      <c r="I4" s="8">
        <f t="shared" ref="I4:I8" si="3">H4/23</f>
        <v>0.13043478260869565</v>
      </c>
      <c r="J4" s="7">
        <v>9</v>
      </c>
      <c r="K4" s="8">
        <f t="shared" ref="K4:K8" si="4">J4/25</f>
        <v>0.36</v>
      </c>
      <c r="L4" s="7">
        <v>4</v>
      </c>
      <c r="M4" s="8">
        <f t="shared" ref="M4:M8" si="5">L4/25</f>
        <v>0.16</v>
      </c>
      <c r="N4" s="7">
        <v>4</v>
      </c>
      <c r="O4" s="8">
        <f t="shared" ref="O4:O8" si="6">N4/25</f>
        <v>0.16</v>
      </c>
    </row>
    <row r="5" spans="1:15" x14ac:dyDescent="0.25">
      <c r="A5" s="5" t="s">
        <v>3</v>
      </c>
      <c r="B5" s="7">
        <v>1</v>
      </c>
      <c r="C5" s="8">
        <f t="shared" si="0"/>
        <v>0.04</v>
      </c>
      <c r="D5" s="7">
        <v>2</v>
      </c>
      <c r="E5" s="8">
        <f t="shared" si="1"/>
        <v>0.08</v>
      </c>
      <c r="F5" s="7">
        <v>11</v>
      </c>
      <c r="G5" s="8">
        <f t="shared" si="2"/>
        <v>0.44</v>
      </c>
      <c r="H5" s="7">
        <v>9</v>
      </c>
      <c r="I5" s="8">
        <f t="shared" si="3"/>
        <v>0.39130434782608697</v>
      </c>
      <c r="J5" s="7">
        <v>6</v>
      </c>
      <c r="K5" s="8">
        <f t="shared" si="4"/>
        <v>0.24</v>
      </c>
      <c r="L5" s="7">
        <v>3</v>
      </c>
      <c r="M5" s="8">
        <f t="shared" si="5"/>
        <v>0.12</v>
      </c>
      <c r="N5" s="7">
        <v>2</v>
      </c>
      <c r="O5" s="8">
        <f t="shared" si="6"/>
        <v>0.08</v>
      </c>
    </row>
    <row r="6" spans="1:15" x14ac:dyDescent="0.25">
      <c r="A6" s="5" t="s">
        <v>4</v>
      </c>
      <c r="B6" s="7">
        <v>9</v>
      </c>
      <c r="C6" s="8">
        <f t="shared" si="0"/>
        <v>0.36</v>
      </c>
      <c r="D6" s="7">
        <v>10</v>
      </c>
      <c r="E6" s="8">
        <f t="shared" si="1"/>
        <v>0.4</v>
      </c>
      <c r="F6" s="23"/>
      <c r="G6" s="8">
        <f t="shared" si="2"/>
        <v>0</v>
      </c>
      <c r="H6" s="7">
        <v>1</v>
      </c>
      <c r="I6" s="8">
        <f t="shared" si="3"/>
        <v>4.3478260869565216E-2</v>
      </c>
      <c r="J6" s="7">
        <v>5</v>
      </c>
      <c r="K6" s="8">
        <f t="shared" si="4"/>
        <v>0.2</v>
      </c>
      <c r="L6" s="7">
        <v>3</v>
      </c>
      <c r="M6" s="8">
        <f t="shared" si="5"/>
        <v>0.12</v>
      </c>
      <c r="N6" s="7">
        <v>3</v>
      </c>
      <c r="O6" s="8">
        <f t="shared" si="6"/>
        <v>0.12</v>
      </c>
    </row>
    <row r="7" spans="1:15" x14ac:dyDescent="0.25">
      <c r="A7" s="5" t="s">
        <v>5</v>
      </c>
      <c r="B7" s="7"/>
      <c r="C7" s="8">
        <f t="shared" si="0"/>
        <v>0</v>
      </c>
      <c r="D7" s="23"/>
      <c r="E7" s="8"/>
      <c r="F7" s="7">
        <v>4</v>
      </c>
      <c r="G7" s="8">
        <f t="shared" si="2"/>
        <v>0.16</v>
      </c>
      <c r="H7" s="7">
        <v>1</v>
      </c>
      <c r="I7" s="8">
        <f t="shared" si="3"/>
        <v>4.3478260869565216E-2</v>
      </c>
      <c r="J7" s="23"/>
      <c r="K7" s="8">
        <f t="shared" si="4"/>
        <v>0</v>
      </c>
      <c r="L7" s="23"/>
      <c r="M7" s="8">
        <f t="shared" si="5"/>
        <v>0</v>
      </c>
      <c r="N7" s="23"/>
      <c r="O7" s="8">
        <f t="shared" si="6"/>
        <v>0</v>
      </c>
    </row>
    <row r="8" spans="1:15" x14ac:dyDescent="0.25">
      <c r="A8" s="5" t="s">
        <v>6</v>
      </c>
      <c r="B8" s="7">
        <v>2</v>
      </c>
      <c r="C8" s="8">
        <f t="shared" si="0"/>
        <v>0.08</v>
      </c>
      <c r="D8" s="23"/>
      <c r="E8" s="8"/>
      <c r="F8" s="7">
        <v>2</v>
      </c>
      <c r="G8" s="8">
        <f t="shared" si="2"/>
        <v>0.08</v>
      </c>
      <c r="H8" s="7">
        <v>3</v>
      </c>
      <c r="I8" s="8">
        <f t="shared" si="3"/>
        <v>0.13043478260869565</v>
      </c>
      <c r="J8" s="7">
        <v>1</v>
      </c>
      <c r="K8" s="8">
        <f t="shared" si="4"/>
        <v>0.04</v>
      </c>
      <c r="L8" s="7">
        <v>7</v>
      </c>
      <c r="M8" s="8">
        <f t="shared" si="5"/>
        <v>0.28000000000000003</v>
      </c>
      <c r="N8" s="7">
        <v>5</v>
      </c>
      <c r="O8" s="8">
        <f t="shared" si="6"/>
        <v>0.2</v>
      </c>
    </row>
    <row r="9" spans="1:15" x14ac:dyDescent="0.25">
      <c r="A9" s="4" t="s">
        <v>171</v>
      </c>
      <c r="B9" s="9">
        <v>25</v>
      </c>
      <c r="C9" s="8"/>
      <c r="D9" s="9">
        <v>25</v>
      </c>
      <c r="E9" s="8"/>
      <c r="F9" s="9">
        <v>25</v>
      </c>
      <c r="G9" s="8"/>
      <c r="H9" s="9">
        <v>23</v>
      </c>
      <c r="I9" s="8"/>
      <c r="J9" s="9">
        <v>25</v>
      </c>
      <c r="K9" s="8"/>
      <c r="L9" s="9">
        <v>25</v>
      </c>
      <c r="M9" s="8"/>
      <c r="N9" s="9">
        <v>25</v>
      </c>
      <c r="O9" s="8"/>
    </row>
  </sheetData>
  <mergeCells count="7">
    <mergeCell ref="N2:O2"/>
    <mergeCell ref="B2:C2"/>
    <mergeCell ref="D2:E2"/>
    <mergeCell ref="F2:G2"/>
    <mergeCell ref="H2:I2"/>
    <mergeCell ref="J2:K2"/>
    <mergeCell ref="L2:M2"/>
  </mergeCells>
  <pageMargins left="0" right="0" top="0" bottom="0" header="0.3" footer="0.3"/>
  <pageSetup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election activeCell="E15" sqref="E15"/>
    </sheetView>
  </sheetViews>
  <sheetFormatPr defaultRowHeight="15" x14ac:dyDescent="0.25"/>
  <cols>
    <col min="1" max="1" width="85.42578125" style="1" customWidth="1"/>
  </cols>
  <sheetData>
    <row r="1" spans="1:1" x14ac:dyDescent="0.25">
      <c r="A1" s="21" t="s">
        <v>185</v>
      </c>
    </row>
    <row r="2" spans="1:1" x14ac:dyDescent="0.25">
      <c r="A2" s="21" t="s">
        <v>182</v>
      </c>
    </row>
    <row r="3" spans="1:1" ht="45" x14ac:dyDescent="0.25">
      <c r="A3" s="20" t="s">
        <v>162</v>
      </c>
    </row>
    <row r="4" spans="1:1" x14ac:dyDescent="0.25">
      <c r="A4" s="20" t="s">
        <v>163</v>
      </c>
    </row>
    <row r="5" spans="1:1" ht="90" x14ac:dyDescent="0.25">
      <c r="A5" s="20" t="s">
        <v>164</v>
      </c>
    </row>
    <row r="6" spans="1:1" ht="45" x14ac:dyDescent="0.25">
      <c r="A6" s="20" t="s">
        <v>165</v>
      </c>
    </row>
    <row r="7" spans="1:1" ht="45" x14ac:dyDescent="0.25">
      <c r="A7" s="20" t="s">
        <v>166</v>
      </c>
    </row>
    <row r="8" spans="1:1" ht="30" x14ac:dyDescent="0.25">
      <c r="A8" s="20" t="s">
        <v>167</v>
      </c>
    </row>
    <row r="9" spans="1:1" x14ac:dyDescent="0.25">
      <c r="A9" s="20" t="s">
        <v>168</v>
      </c>
    </row>
    <row r="10" spans="1:1" x14ac:dyDescent="0.25">
      <c r="A10" s="20" t="s">
        <v>169</v>
      </c>
    </row>
    <row r="11" spans="1:1" x14ac:dyDescent="0.25">
      <c r="A11" s="20" t="s">
        <v>170</v>
      </c>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election activeCell="E8" sqref="E8"/>
    </sheetView>
  </sheetViews>
  <sheetFormatPr defaultRowHeight="15" x14ac:dyDescent="0.25"/>
  <cols>
    <col min="1" max="1" width="80.140625" style="1" customWidth="1"/>
  </cols>
  <sheetData>
    <row r="1" spans="1:1" x14ac:dyDescent="0.25">
      <c r="A1" s="21" t="s">
        <v>185</v>
      </c>
    </row>
    <row r="2" spans="1:1" x14ac:dyDescent="0.25">
      <c r="A2" s="22" t="s">
        <v>183</v>
      </c>
    </row>
    <row r="3" spans="1:1" ht="75" x14ac:dyDescent="0.25">
      <c r="A3" s="20" t="s">
        <v>154</v>
      </c>
    </row>
    <row r="4" spans="1:1" ht="30" x14ac:dyDescent="0.25">
      <c r="A4" s="20" t="s">
        <v>155</v>
      </c>
    </row>
    <row r="5" spans="1:1" ht="90" x14ac:dyDescent="0.25">
      <c r="A5" s="20" t="s">
        <v>156</v>
      </c>
    </row>
    <row r="6" spans="1:1" x14ac:dyDescent="0.25">
      <c r="A6" s="20" t="s">
        <v>157</v>
      </c>
    </row>
    <row r="7" spans="1:1" ht="150" x14ac:dyDescent="0.25">
      <c r="A7" s="20" t="s">
        <v>158</v>
      </c>
    </row>
    <row r="8" spans="1:1" ht="30" x14ac:dyDescent="0.25">
      <c r="A8" s="20" t="s">
        <v>159</v>
      </c>
    </row>
    <row r="9" spans="1:1" ht="45" x14ac:dyDescent="0.25">
      <c r="A9" s="20" t="s">
        <v>160</v>
      </c>
    </row>
    <row r="10" spans="1:1" ht="45" x14ac:dyDescent="0.25">
      <c r="A10" s="20" t="s">
        <v>161</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Wells Admin</vt:lpstr>
      <vt:lpstr>Wells parents</vt:lpstr>
      <vt:lpstr>Parents #10 </vt:lpstr>
      <vt:lpstr>Parents #11</vt:lpstr>
      <vt:lpstr>Wells Students</vt:lpstr>
      <vt:lpstr>Students #10 </vt:lpstr>
      <vt:lpstr>Students #11</vt:lpstr>
      <vt:lpstr>Wells Teachers</vt:lpstr>
      <vt:lpstr>Teachers #10 </vt:lpstr>
      <vt:lpstr>Teachers #11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sysprepname</cp:lastModifiedBy>
  <cp:lastPrinted>2015-12-21T19:08:29Z</cp:lastPrinted>
  <dcterms:created xsi:type="dcterms:W3CDTF">2015-12-21T18:35:32Z</dcterms:created>
  <dcterms:modified xsi:type="dcterms:W3CDTF">2016-01-22T17:58:14Z</dcterms:modified>
</cp:coreProperties>
</file>